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75" windowWidth="15180" windowHeight="9210" activeTab="0"/>
  </bookViews>
  <sheets>
    <sheet name="техн" sheetId="1" r:id="rId1"/>
  </sheets>
  <definedNames>
    <definedName name="_xlnm._FilterDatabase" localSheetId="0" hidden="1">'техн'!$A$6:$K$332</definedName>
  </definedNames>
  <calcPr fullCalcOnLoad="1"/>
</workbook>
</file>

<file path=xl/comments1.xml><?xml version="1.0" encoding="utf-8"?>
<comments xmlns="http://schemas.openxmlformats.org/spreadsheetml/2006/main">
  <authors>
    <author>Mihailova</author>
  </authors>
  <commentList>
    <comment ref="C30" authorId="0">
      <text>
        <r>
          <rPr>
            <b/>
            <sz val="8"/>
            <rFont val="Tahoma"/>
            <family val="0"/>
          </rPr>
          <t>Mihailova:</t>
        </r>
        <r>
          <rPr>
            <sz val="8"/>
            <rFont val="Tahoma"/>
            <family val="0"/>
          </rPr>
          <t xml:space="preserve">
</t>
        </r>
      </text>
    </comment>
  </commentList>
</comments>
</file>

<file path=xl/sharedStrings.xml><?xml version="1.0" encoding="utf-8"?>
<sst xmlns="http://schemas.openxmlformats.org/spreadsheetml/2006/main" count="913" uniqueCount="655">
  <si>
    <t xml:space="preserve">Ендопротеза за илиачни артерии, съдържаща два компонента – имплантируем метален стент и система за въвеждане. Стентът е изграден от жичка от биомедицинска суперсплав, вплетена в тубуларна мрежеста конфигурация. Тази конфигурация на дизайна създава стент, който е гъвкав, податлив и саморазгъващ се. Системата за въвеждане се състои от система от коаксиални тръбички. Външното стъбло от ПТФЕ служи за задържане на стента, докато не бъде отдръпнато по време на разполагане. Външното стъбло може да сгъне стента обратно най-много два пъти след частично разполагане на стента. Радиоконтрастната маркерна лента на външното стъбло улеснява позиционирането на външното стъбло по време на процедурата. Радиоконтрастните маркерни ленти, разположени във вътрешната част, в близост до проксималния и дисталния край на стента, улесняват изобразяването по време на разполагане. Радиоконтрастната маркерна лента, разположена в средна позиция върху вътрешната тръбичка, действа като ограничителна маркировка при разполагане. Полиамидната вътрешна тръбичка на коаксиалната система съдържа централен лумен, който побира водач от 0.035 инча (0.89 мм). Тръбичка от неръждаема стомана е позиционирана на проксималния край на вътрешната тръбичка. Клапа, прикачена на проксималния край на външното стъбло се плъзга по дължината на тръбичката от неръждаема стомана, за да улесни разполагането и евентуалното обратно сгъване на стента. Инструментът може да бъде въведен през интродюсерно стъбло от 6F (2.00 мм). Ендопротезата е налична със следните диаметри: 6, 7, 8, 9, 10 мм. Два варианта в дължината на с-мата на доставка: къс – обща дължина 100см; работна дължина 75см и дълъг- обща дължина 160см; работна дължина 135см </t>
  </si>
  <si>
    <t>Саморазширяващата се стентова система за SFA и поплитеално  стентиране. Включва два компонента – имплантируема ендопротеза и система за въвеждане на стент. Стентът е лазерно изрязан и саморазгъващ се и е изграден от сплав от никел и титан (Нитинол). От двата края на стента – проксималния и дисталния – има радиоконтрастни маркери от тантал, които увеличават видимостта на стента и спомагат разполагането му. Стентът е ограничен от система за въвеждане с максимален външен диаметър 6 F (2.1 мм). Системата за въвеждане има триосов дизайн с външен шафт за стабилизиране на системата за въвеждане на стента, среден шафт за защита и ограничаване на стента и вътрешен шафт за предоставяне на лумен на водача. Системата за въвеждане е съвместима с водачи от 0.035 инча (0.89 мм). Когато стентът влезе в контакт с телесната температура, той се разширява, за да застане до стената на съда. Наличен с различни диаметри в мм ( 5; 6; 7; 8 ) и дължини. Системата за въвеждане също се предлага с две работни дължини (75 см и 130 см).</t>
  </si>
  <si>
    <t>За лечение на: комплексни стенози на илиачната артерия (лезия с дължина ≥ 3 см или калцирана или ексцентричен лезия с дължина &lt;3 см) и запушване на илиачните съдове с диаметър 7-12, с изключение на атеросклеротични артериални аневризми и травматични увреждания на  съд в периферните съдове с диаметър 5-12 мм; Състои се от две части:саморазтварящ се стент и система за доставяне Unistep Plus; Ендопротезата се състои от мрежа оплетена в тубуларна меш конфигурация, изработена от биомедицинска супврслав, покрита с PET (polyethylene terephthalate) графт материал; Системата за доставка есъвместима с 0,035’’ водач; Размери за напълно разгънат стент – диаметър в мм: 6,0; 7,0; 8,0; 9,0; 10,0; 12,0; 14,0; дължинив мм: 20; 30; 50; 70;</t>
  </si>
  <si>
    <t xml:space="preserve">Саморазтварящ  се стент, специално за каротидни артерии; 5 FR система; Дължина на системата 135 см; Водачи – максимален диаметър .014”, дължина 150-190 ; Непрекъсната радиална устойчивост; Системата за доставяне на стента е с нисък профил; Ro маркери; Възможност за репозициониране при частично разгънат стент; Висока флексибилност в области с неправилна анатомия; </t>
  </si>
  <si>
    <t xml:space="preserve">Система за дистална протекция тип 110 микропорест филтър- 3,5 - 5,5мм; Monorail Технология; Полиуретанов филтър; Нитинолова филтърна примка с платинена халка; Големина на Отворите на филтъра 110 Микрона; Дължина на водача 90cm 300cm; .014” stainless steel тяло с PTFE покритие; Дисталния край е снабден с PTFE вътрешено покритие ; .030” проксимален стоп с висока Ro видимост; Автостоп предотвратяващ вклиняването на върха ; Проксимални маркери на ствола на 87cm и  97cm от дисталния край (90 и 100 cm от върха); Последните 20 см от дължината са със силиконово покритие.  </t>
  </si>
  <si>
    <t>Мярка</t>
  </si>
  <si>
    <t>Количество за 24 месеца</t>
  </si>
  <si>
    <t>І.</t>
  </si>
  <si>
    <t>ДИЛАТАЦИОННИ ВОДАЧИ ЗА КАРДИОЛОГИЧНА ДЕЙНОСТ</t>
  </si>
  <si>
    <t>брой</t>
  </si>
  <si>
    <t>dostavchik</t>
  </si>
  <si>
    <t>porn</t>
  </si>
  <si>
    <t>ime</t>
  </si>
  <si>
    <t>zad_tehn</t>
  </si>
  <si>
    <t>miarka</t>
  </si>
  <si>
    <t>kolichestvo</t>
  </si>
  <si>
    <t>tehn</t>
  </si>
  <si>
    <t>targovsko_ime</t>
  </si>
  <si>
    <t>code_NZOK</t>
  </si>
  <si>
    <t>auth</t>
  </si>
  <si>
    <t>Тестове - плочка за Вирусологична експресна диагностика HBsAg- 50 теста в кутия</t>
  </si>
  <si>
    <t>Тестове - плочка за Вирусологична експресна диагностика HCV-50 теста в кутия</t>
  </si>
  <si>
    <t>Тестове - плочка за Вирусологична експресна диагностика HIV - 100 теста в кутия</t>
  </si>
  <si>
    <t>Тестове - плочка за Вирусологична експресна диагностика-Siphilis 100 теста в кутия</t>
  </si>
  <si>
    <t>СПЕЦИАЛИЗИРАНИ ВОДАЧИ ЗА ПЕРИФЕРНА АНГИОПЛАСТИКА</t>
  </si>
  <si>
    <t>РТСА балон</t>
  </si>
  <si>
    <t xml:space="preserve">Дилатационни катетъри за ПТКА  за бърза смяна,  с полу-комплиантен балон в близост до дисталния край; Дисталният участък на катетъра е двулуменен и коаксиален. TrakTip™ Pebax® дистален шафт- 150 см дължина на шафта- Диаметри от 1,5 – 4,00 мм; за предилатация;материал на балона - LEAP;Soft Leap за диаметри 1,5/2,0 мм;LEAP™ задиаметри  2,25 мм – 4,0 мм (тип на материала- полиамид) ;лазерно заточен връх; Ro-маркери; трислоен вътрешен ствол; по-флексибилен връх; </t>
  </si>
  <si>
    <t>Дилатационни катетъри за ПТКА  за бърза смяна,  с полу-комплиантен балон в близост до дисталния край; Дисталният участък на катетъра е двулуменен и коаксиален. TrakTip™ Pebax® дистален шафт- 150 см дължина на шафта- Диаметри от 4,00 – 6,00 мм; материал на балона - DynaLEAP;лазерно заточен връх; Ro-маркери; трислоен вътрешен ствол; по-флексибилен връх; Проксималният участък на катетъра е еднолуменен, 1.8Fтип hypotube; профил -0,022";  дължини-15, 20 мм; диаметър на балона - 4,00/4,50/5,00/5,50/6,00 мм; номинално налягане - 6 АТМ;  Хидрофилно покритие от дисталния връх до входа за водача; За да се предотврати авто-адхезия на хидрофилното покритие на балона, от дисталния връх проксимално на балона върху хидрофилното покритие е приложено силиконово покритие; Два  рентгеноконтрастни маркера</t>
  </si>
  <si>
    <t>Балон катетър за ПТКА. Проектиран за едновременна употреба на два Monorail катетъра в 2мм (6F) водещ катетър или два OTW катетъра в 2,67мм (8F) водещ катетър.Профил на върха 0.017“ (0.43мм); червен цвят на върха; хидрофилно покритие Zglide; за Monorail: външен диаметър на катетъра- проксимален 2,6 F, дистален – 2,3 F; за OTW: външен диаметър на катетъра- проксимален 3,2 F, дистален – 2,3 F; Съвместим с водач 0,014“ (0.36мм); дължини в мм: 8; 12; 15; 20; 30; диаметри в мм; 1,2; 1,2Push; 1,5; 1,5Push; 2.0; 2,25; 2,5; 2,75; 3,0; 3,25; 3,5; 3,75; 4,0; високо RBP - 18 ATM /1824 kPa</t>
  </si>
  <si>
    <t>Дилатационен катетър за ПТКА с балон за високо налягане, Некомплиантен,подходящ за постдилатация; Материал на балона - Opti-Q™;Приложени са хидрофилно (Bioslide™) и хидрофобно (Xtra™) покрития, при различните размери; Работната дължина - 143 cm. Профил на върха 0.017 “;Дисталната част е с двоен лумен,коаксоиална Съвместим с водачи &lt;0,014’’/0,36 мм ; Изчислено налягане на пръсване – 20 АТМ за диаметри 2,00мм – 4,00мм и 18АТМ за диаметри 4,50мм и 5,00мм;Дължини на балона; 6,00мм,8,0мм, 12,0мм, 15,0мм, 20,0мм и 30,0мм; Диаметри на балона – 2,00мм, 2,25мм, 2,50мм, 2,75мм, 3,00мм, 3,25мм, 3,50мм, 3,75мм, 4,00мм, 4,50мм,  5,00мм, (4,50мм и 5,00мм не са налични за дължина 30,0мм,Подобрена визуализация – платина-иридиеви маркери; Проксимален шафт – 2,1F-2,3F; Дистален шафт – 2,4F-2,7F; Проксималната част на дисталния шафт – 2,7F за всички размери;Qurter size – 24-25atm; Дължина на върха – 1,75мм; Материал на върха – полиамид;</t>
  </si>
  <si>
    <t>СТЕНТОВЕ ЗА КАРДИОЛОГИЧНА ДЕЙНОСТ</t>
  </si>
  <si>
    <t xml:space="preserve">Периферни балон катетри : Съвместимост с водач:0.035”; Материал: SCP; Дизайн на шафт: коаксиален лумен на балона; Покритие: hydrophobic patchwork coating на балона и силикон на шафта- само върху външната повърхност на пликите на балона, така че като се раздуе има ивици, които не са покрити със силикон, което подобрява сцеплението със съда; Нагъване:5 кратно;RBP: 20atm(3-4mm), 16atm(5-6mm), 14atm(7-8mm), 12atm(9-10mm); Размер на интродюсера: 5F(3-7mm)-6F(8-10mm); Работна дължина: 80 и 130cm; Размери: d:3,0-10,0; l:20-200;  </t>
  </si>
  <si>
    <t>Участник:</t>
  </si>
  <si>
    <t>подпис и печат</t>
  </si>
  <si>
    <t>Периферни балон катетри : Съвместимост с водач:0.018”; Материал: SCP(Semi Cristaline Polimer); Дизайн на шафт: coaxial balloon lumen; Покритие: hydrophobic patchwork coating на балона и силикон на шафта- само върху външната повърхност на пликите на балона, така че като се раздуе има ивици, които не са покрити със силикон, което подобрява сцеплението със съда; Нагъване:5 кратно;2 кратно за 170mm; Маркери: набити;Работна дължина: 90 ,130 и 150 cm; Размери: d:2,0-7,0; l:20-200;  Интродюсер: 4F(2,0-6mm), 5F(7mm); LONG SIZES: 200 mm за дълги и дифузни лезии</t>
  </si>
  <si>
    <t>Периферни балон катетри: Съвместимост с водач:0.014”; Материал: SCP(Semi Cristaline Polimer); Покритие: hydrophilic patchwork coating на балона и силикон на шафта- само върху външната повърхност на пликите на балона, така че като се раздуе има ивици, които не са покрити със силикон, което подобрява сцеплението със съда; Нагъване:3 кратно; Маркери: набити; Работна дължина: 90 ,120 и 150 cm; Размери: d:1,5-4,0; l:20-220;Интродюсер: 4F</t>
  </si>
  <si>
    <t xml:space="preserve">Периферен балон за високо налягане.; Съвместимост с водач:0.035”; Материал: Nylon, Pebax; Дизайн на шафт: коаксиален  5.9F; RBP: до 27 атм; Минимален размер на интродюсера 6F: ø 3,0 -8,0 мм; 7F: ø 9,0 -10,0 мм; 8F: ø 12,0 мм; Работна дължина: 40 и 75cm; Размери: d:3,0-12,0; l:20-100; </t>
  </si>
  <si>
    <t xml:space="preserve">Медикамент излъчващ периферен балон: Съвместимост с водач:0.018”; Материал: SCP(Semi Cristaline Polimer) ПОКРИТИЕ ; Медикамент : Паклитаксел(Paclitaxel) ;  Доза на медикамента: 3.0 µg/mm2; Матрица:Butyryl-tri-hexyl citrate (BTHC) ;  Шафт: 3.8F, хидрофобно покрит;  Маркери: набити;  Работна дължина: 90 ,130; Размери: d:3,0-4,0-5,0-6,0-7,0 mm; l:40-80-120mm; Интродюсер: 4F(3,0-4,0mm), 5F(5,0-7,0mm)      </t>
  </si>
  <si>
    <t>Периферни балон катетри за водачи 0.014“,0.018“,0.035“,Материал PEBAX; Хидрофилно покритие 400мм; Работни дължини 80см, 120см,135см,140см,150см; Размери : Диаметри 1.25мм-5.00мм;  3мм-12мм;  2мм-7мм; Дължини :10мм-80мм,  100мм-280мм.</t>
  </si>
  <si>
    <t>Х.</t>
  </si>
  <si>
    <t>Материал: неръждаема стомана; Дизайн на стента: спирала; Дизайн на шафта: Bi-lumen; Дължина на шафта: 80 и130cm;  RBP:15atm(5-8mm), 13atm(9-10mm); Размери: d:5,0-10,0; l:15-25-38-56; Покритие: ProBio; Технология на термично закрепване на стента; Съвместимост: 5F-7F интродюсер</t>
  </si>
  <si>
    <t>Ренален стент: Материал: Cobalt Chromium(L-605); Водач: .014”;Дизайн на стента: двойна спирала;  Дизайн на шафта: Hypotube EFT(Enhanced Force Transmission); Работна дължина:80-140cm; Дебелина на стратовете: 155 µm; Маркери:1 златен проксимален (на стента); Профил на преминаване: 1.35-1.70mm; RBP:15atm; Размери: d:4,5-7,0; l:12-15-19; Покритие: ProBio; Технология на термично закрепване на стента.</t>
  </si>
  <si>
    <t xml:space="preserve">Саморазгъващи се периферни стентове: Материал: NiTi; .035”; Дебелина на стратовете :140/85µm; Скъсяване:&lt;2%; Работна дължина:90-135cm; Маркери: по 6 златни във всеки край; Покритие: ProBio на стента; хидрофобно на шафта; Release handle- система за освобождаване на стента; 6F съвместимост с интродюсер; Размери: d:5,0-7,0мм; l:30-200мм;   </t>
  </si>
  <si>
    <t xml:space="preserve">Периферен водач: Диаметър на водача: 018”; Дължина на водача: 195см и 300см; Ядро:неръждаема стомана; Външна намотка: 6см неръждаема стомана; Вътрешна намотка:2 см платина/волфрам; Твърдост на върха:Medium и Stiff; </t>
  </si>
  <si>
    <t>материал: SCP(semi cristalline co-polymer); Дизайн на шафта: Hypotube EFT(Enhanced Force Transmission); Профил на върха: 0,017”; Диаметър на дисталния шафт: 2.4F ( 1.25, 1.5 mm), 2.5F ( 2.0 - 3.5 mm), 2.6F ( 4.0  mm); маркери:Iridium, набити; Coatingхидрофилно на дисталния шафт; хидрофобно върху проксималния шафт, балона и върха; специална технология на нанасяне на покритието само върху външната повърхност на пликите на балона(Patchwork).Нагъване: 2 и 3 катно; NP: 7bar ;  RBP: 14 bar;Размери: 1,25-4,0mm/6-30mm</t>
  </si>
  <si>
    <t>Балон - катетър за коронарна ангиопластика. водач:.014”; Катетър: RX; Scoring element: нитинолов, три спирали; Нисък профил: ≈ 2,7F; Балона:PEBAX, semicompliant; Шафт: 5F; 6F водещ катетър; Работна дължина: 137 cm; Маркери на балона: 2 набити; Диаметър на балона: 2-3,5mm; Дължина на балона: 10-20mm.</t>
  </si>
  <si>
    <t>ХІІІ.</t>
  </si>
  <si>
    <t>ФемоСтоп Компресионна арка</t>
  </si>
  <si>
    <t>ФемоСтоп Помпа</t>
  </si>
  <si>
    <t>Стерилен,еднократен ,трислоен чаршаф за малки процедури,от нетъкан текстил,193x315 cм. с фенестрация 15x15 см. с подсилена и абсорбираща зона около нея 51x67 см. и лепяща част за позициониране. Стерилен еднократен двуслоен чаршаф, от нетъкан текстил с размер 112х150см. 2 броя стерилна еднократна хирургична престилка от SMS стандартна  , трислоен водонепропусклив дишащ нетъкан материал с междинен слой от микрофибри, възпрепятстващ преминаването на течности и бактерии, ниска степен на отделяне на мъх и висока устойчивост на късане, реглан ръкави,плетен маншет,двойно припокриване на гърба и велкро връзки около врата,опаковани в комплект с две попиващи кърпи в двуслойна опаковка .Размер L -дължина 134 см. и размер XL-дължина 144 см.</t>
  </si>
  <si>
    <t>Стерилен еднократен ангиографски чаршаф за радиален и феморален достъп-нетъкан текстил ,SMS  ,трислоен -380х240 см, с два радиални отвора-овални,12х7,6см ,два феморални отвора с диаметър 12,7 см.Прозрачни зони от двете страни с размер 63х350см.Допълнителен слой с висока абсорбция около отворите.</t>
  </si>
  <si>
    <t>Плочка MANIFOLD 2 и 3 порта-двупътни, затворена версия, за високо 70 BAR налягане, с ротиращ адаптор разположен от дясната страна с жълто кранче</t>
  </si>
  <si>
    <t>Опаковъчна хартия 90/200</t>
  </si>
  <si>
    <t>Опаковъчна хартия 75/200</t>
  </si>
  <si>
    <t>Опаковъчна хартия 100/200</t>
  </si>
  <si>
    <t>Опаковъчна хартия 150/200</t>
  </si>
  <si>
    <t>Опаковъчна хартия 200/200</t>
  </si>
  <si>
    <t>Опаковъчна хартия 250/200</t>
  </si>
  <si>
    <t>Комплект за стерилизация AR-11</t>
  </si>
  <si>
    <t>Марли квадратни 10/10 см-пакет</t>
  </si>
  <si>
    <t>ОБЩО:</t>
  </si>
  <si>
    <t>Предмет на поръчката: „Доставка на медицински изделия и консумативи за инвазивна кардиология и периферна ангиопластика за нуждите  на МОБАЛ „Д-р Стефан Черкезов” АД – гр. Велико Търново“</t>
  </si>
  <si>
    <t>Задание на технически характеристики</t>
  </si>
  <si>
    <t>Предлагани технически характеристики</t>
  </si>
  <si>
    <t>Търговско наименование и име на проиводител</t>
  </si>
  <si>
    <t>Код по НЗОК /когато е приложим/</t>
  </si>
  <si>
    <t>Образец № ЗА</t>
  </si>
  <si>
    <t>ТЕХНИЧЕСКА СПЕЦИФИКАЦИЯ</t>
  </si>
  <si>
    <t>ОТОРИЗАЦИЯ да /не стр. №</t>
  </si>
  <si>
    <t xml:space="preserve">Участник: </t>
  </si>
  <si>
    <t>Балон катетър за PTA в периферните съдове, включително илиачна, бедрена, подколенна, илио-феморална и бъбречна артерии; за третиране на обструктивни лезии по рождение или придобити артерио-венозни  диализни фистули; за постдилатация при стентиране на периферни съдове със саморазтварящи се или разтварящи се с балон стентове; полукомплиантен балон в дисталния край – материал DynaLEAP; коаксиален дизайн на шафта; съвнестим водачи с 0,14"(0,36мм) и с 0,18"(0,46мм); 2 златни рентгеноконтрастни маркера; работни дължини 40см, 80см и 135см; хидрофилно Bioslide™  и  хидрофобно Xtra™; диаметри на балона в мм: 4,0; 5,0; 6,0; 7,0; 8,0; 9,0; 10,0; дължини на балона в мм:20 – 100;</t>
  </si>
  <si>
    <t>ПЕРИФЕРНИ СТЕНТОВЕ И ПРОТЕКТИРАЩИ УСТРОЙСТВА</t>
  </si>
  <si>
    <t>PTCA водач, 0.014''; 180/300cm; прав или J-вариант; рентгенопозитивна част - 3cm, натоварване на върха - 0.8G, дължина на пружината - 12cm; полимерен хидрофилен ръкав - 20cm; SLIP COAT покритие на пружината; PTFE  покритие на шафта</t>
  </si>
  <si>
    <t>PTCA водач, 0.014'', 180cm; прав вариант; за хронични оклузии; рентгенопозитивна част - 11cm, натоварване на върха - 3.0G, дължина на пружината - 11cm; PTFE  покритие на шафта</t>
  </si>
  <si>
    <t>PTCA водач, 0.014'', 180cm; прав вариант; за хронични оклузии; рентгенопозитивна част - 11cm, натоварване на върха - 4,5G, дължина на пружината - 11cm; PTFE  покритие на шафта</t>
  </si>
  <si>
    <t>PTCA водач, 0.014'', 180cm; прав вариант; за хронични оклузии; рентгенопозитивна част - 11cm, натоварване на върха - 6.0G, дължина на пружината - 11cm; PTFE  покритие на шафта</t>
  </si>
  <si>
    <t>PTCA водач, 0.014''към 0.009''; 180cm; прав вариант; конусовиден връх, подходящ за проникване в силно стеснени лезии; рентгенопозитивна част - 20cm, натоварване на върха - 9.0G, дължина на пружината - 20cm; PTFE  покритие на шафта</t>
  </si>
  <si>
    <t>PTCA водач, 0.014''към 0.009''; 180cm; прав вариант; конусовиден връх, подходящ за проникване в силно стеснени лезии; рентгенопозитивна част - 20cm, натоварване на върха - 9.0G, дължина на пружината - 20cm; SLIP COAT покритие на пружината; PTFE  покритие на шафта</t>
  </si>
  <si>
    <t>PTCA водач, 0.014''към 0.009''; 180cm; прав вариант; конусовиден връх, подходящ за проникване в силно стеснени и калцифицирани лезии; рентгенопозитивна част - 20cm, натоварване на върха - 12.0G, дължина на пружината - 20cm; SLIP COAT покритие на пружината; PTFE  покритие на шафта</t>
  </si>
  <si>
    <t xml:space="preserve">PTCA водач, 0.014'''; 180cm; прав и J вариант , подходящ за проникване в силно стеснени и калцифицирани лезии; рентгенопозитивна част - 11cm, натоварване на върха - 3.0G, дължина на пружината - 11cm; SLIP COAT покритие на  на шафта </t>
  </si>
  <si>
    <t>PTCA водач, 0.014'', 180cm; прав вариант; за хронични калцифицирани оклузии; рентгенопозитивна част - 11cm, натоварване на върха - 12.0 G, дължина на пружината - 11cm; PTFE  покритие на шафта</t>
  </si>
  <si>
    <t>6 Fr, 7 Fr , 8 F съвместим  - тромбаспирационен катетър за коронарни и периферни  артериални съдове, дължина на заобления и атравматичен връх 6мм,дистално М-coat хидрофилно покритие-40см;1 мм Ro маркер на 4 мм от върха,10 cm дълбочинен маркер на 90 см от върха,140 см дължина,съвместим с 0,014" водач, входен профил - 0,019" , екстракционна повърхност за 6 Fr-0.95мм и 1.32мм за 7 F,Диаметър на шафтa външен: дистален-5,1F за 6Fr -5,9F за 7Fr , със премонтиран стилет за по-добра опора и проходимост, RX сегмент - 23см ,</t>
  </si>
  <si>
    <t>Периферен Катетър за добра опора, съвместим с 4Ф въвеждаща система и водач на 0.035", с дължини 65-90-135-150 см, двойно оплетен със стоманени нишки шафт/DBSS-technology/, 3 маркера - 1 вграден на 1мм от върха и други 2 щамповани на 40мм и 60мм от първия, профили- прав и ангулиран на 30°, 40см хидрофилно покритие-М коут.Последователно изтънен връх.Изключителна устойчивост на кинк,добра опора при преминаване на комплексни лизии.Ангулиран профил удобен за намиране на true lumen и навигиране през бифуркации.</t>
  </si>
  <si>
    <t>Микрокатетър с външен диаметър 2.8Fr, метална оплетка от Tungsten, мек конусовиден връх, хидрофилно покритие, въсместим с водач 0.14"</t>
  </si>
  <si>
    <t xml:space="preserve">Премонтиран стент за периферна ангиопластика на ренални артерии ; Система за доставка – MR катетър с балон в близост до дисталния край; Стент – в центъра на балона м/у 2 ренгеноконтрасни маркера; Материал на балона - DynaLEAP™; Системата за доставка е с две дължини – 90см и 150см, за приспособяване към двата метода на достъп (радиален и феморален); Номинално налягане 10 атм; Проектирано налягане на пръсване – 14атм; Материал на стента -  неръждаема стомана хирургично ниво 316L; Tandem Architecture™ with Micro™ and Macro™ elements  Геометрията на стента е лазерно изрязани модел, състоящ се от големи и малки синусоидална ленти, свързани с аксиален подпори. Повишено укрепване на лумена на проксималния край на стента; Три геометрични модела; SV (4.0, 5.0) WH (6.0) and LV (7.0); Във всеки модел дължината и ширината на елементите са увеличени  Диаметър  4,5,7 mm / Дължина 15, 19 mm; Диаметър 6 mm – Дължина 14, 18 mm; Профил на върха 0.028”; Crossing профил 0.062”; 6 FR съвместим; Съвместим с водачи с 0,14"(0,36мм) и с 0,18"(0,46мм); </t>
  </si>
  <si>
    <t>Премонтиран стент за периферна ангиопластика; Система за доставка -  OTW катетър с некомплиантен балон; 2 рентгеноконтрасни маркера на балона; Съвместим с 0,35" водач; Номинално налягане 8 атм. за диаметри 5-9мм и 10 атм. за диаметър 10мм; Дължини на стента от 17 мм, 25 мм, 27 мм, 37 мм и 57 мм, стент и балон диаметри, вариращи от 5 мм до 10 мм и дължина балон от 20 мм до 60 мм. Система за доставка – две дължини 75см и 135см; Дисталните 30-40 см са покрити с Hydro Pass™ покритие.</t>
  </si>
  <si>
    <t>Система за периферно стентиране с отделяне на еверолимус Стент: изработен от сплав платина – хром, включен в системи за подаване Monorail и OTW; Налични дължини на стента в мм: 12,20,28,38; Налични диаметри на стента в мм: 2.25,2.50, 3.00,3.50,4.00; Лекарствен продукт: Съответстващо покритие на полимерен носител със 100 µg/cm2 еверолимус приложен на стента; Работна дължина на системата за доставка: 144см; Предназначен за водач &lt;0,014 инча (0,36 мм); Балон: нов двупластов, изработен по иновативна технология, в съчетание със съществуващия би аксиален вътрешен шафт, осигурява подобрено подавне и намалено увеличение размерите на балона; два рентгеноконтрастни маркера, номинално 0,4 мм по-дълги от стента при всеки край; Номинално налягане на раздуване: 12 atm -1213 kPa ; Номинално налягане на разрушаване: 18 atm -1827 kPa Покритие: включва два слоя, вътрешният слой се състои от полимер - PBMA - поли (n-бутил метакрилат), който е първоизточникът за подобряване на адхезията на външния слой; външният слой е полимерен матрикс, който се състои от полукристален кополимер, PVDF - HFP поли (винилиден флуородид-ко-хексафлуоропропилен), смесен с еверолимус;</t>
  </si>
  <si>
    <t xml:space="preserve">Състои се от саморазтварящ се стент и система за доставка. Материал на стента: Elgiloy (сплав от кобалт, хром, никел, молибден, желязо.  6F нисък профил: Отлична trackability; Оптимална съдова опора; Отлична radiopacity; Гъвкав и trackable катетър; Reconstrainable система за доставка; Съвместим с 0,35" водач; Диаметър на стента в мм: 5,6,7,8,9,10; Дължина на стента в мм: 18,20,23,24,34,35,36,38,39,40,42,45,46,47, 49,52,55,59,60,61,66, 67,69,80,90,94; Два варианта на системата за доставка: къса с обща дължина 100см и използваема дължина 75см; дълга с обща дължина 160см и използваема дължина 135см; Препоръчителни размери на водача съответно 0,035’’, 180см и 0.035’’, 260 – 300см; Показан за употреба при: Iliac Artery; SFA(SUPERFICIAL FEMORAL ARTERY); TRANSJUGULAR INTRAHEPATIC PORTOSYSTEMIC SHUNT (Tips ); Biliary; Tracheobronchial; Venous процедури – лечение на стенози на vena cava superior, поради злокачествено заболяване, след като са изчерпани всички алтернативни терапии; </t>
  </si>
  <si>
    <t>5-6-7-8 F водещ катетър-дезиле предназначен за въвеждане на диагностичен и интервенционален консуматив за долни крайници,ренални и каротидни артерии.Атравматичен М-хидрофилно покритие, усилена среда със стоманена спирала,златен маркер на 5 мм от дисталния край,уширен вътр.лумен:за 5F-1,9мм, 6F-2,2мм,7F-2.5мм,8F-2.9мм.Дължина - 45см.Профили - MPA,RDC,Straight,Lima,HS</t>
  </si>
  <si>
    <t>6-7-8 F водещ катетър-дезиле предназначен за въвеждане на диагностичен и интервенционален консуматив за долни крайници,ренални и каротидни артерии.Атравматичен М-хидрофилно покритие, усилена среда със стоманена спирала,златен маркер на 5 мм от дисталния край,уширен вътр.лумен:за 5F-1,9мм, 6F-2,2мм,7F-2.5мм,8F-2.9мм.Дължина - 65см .Профили - Straight</t>
  </si>
  <si>
    <t>5-6-7-8 F водещ катетър-дезиле предназначен за въвеждане на диагностичен и интервенционален консуматив за долни крайници,ренални и каротидни артерии.Атравматичен М-хидрофилно покритие, усилена среда със стоманена спирала,златен маркер на 5 мм от дисталния край,уширен вътр.лумен:за 5F-1,9мм, 6F-2,2мм,7F-2.5мм,8F-2.9мм.Дължина - 90см .Профили - MPA,Straight</t>
  </si>
  <si>
    <t>Интродюсер шит 18 F</t>
  </si>
  <si>
    <t>Интродюсер шит 12 F</t>
  </si>
  <si>
    <t>Кранче за високо налягане</t>
  </si>
  <si>
    <t xml:space="preserve"> Пункционни игли за водачи от 0.025-0,035", до 20 G, 4 и 7 см.</t>
  </si>
  <si>
    <t>Сетове за микропунктура 4 - 6 Fr, за водач 0,018", с дължина 40 см, J-връх и игла 4-7 см</t>
  </si>
  <si>
    <t>Дълъг Мълинс интродюсер 7-9 FR, за водач 0,038", дължина 75 см, с рентгенопозитивен връх</t>
  </si>
  <si>
    <t>БАЛОНИ ЗА ПЕРИФЕРНА АНГИОПЛАСТИКА</t>
  </si>
  <si>
    <t>Балон катетър за PTA в периферните съдове, включително илиачна, бедрена, инфрапоплитеална, подколенна  и бъбречна артерии; за третиране на обструктивни лезии по рождение или придобити артерио-венозни  диализни фистули; Монораил и OTW; съвместим с с 0,14" водач; полукомплиантен балон с ултра нисък профил и нисък профил на върха (с безшевен, заострен дизайн); платформата на MR е за бърз обмен на катетъра, а платформата на OTW - over-the-wire катетър, всяка с коаксиален дизайн на шафта; катетъра включва заострен връх (0.017") -  материал NyBax; работни дължини 90см и 150см; 2мм платина-иридиеви рентгеноконтрастни маркери; игла с луер порт - за промиване дисталния вътрешен лумен преди поставяне на подходящи водачи за Monorail балон катетъра; проксималната част на балона е покрита с хидрофилно Bioslide™  и  хидрофобно Xtra™ покритие; диаметри на балона в мм: 1,5; 2,0; 2,5; 3,0; 3,5; 4,0; дължини в мм: 40, 60, 80, 100, 120, 150, 220;</t>
  </si>
  <si>
    <t xml:space="preserve">Балон катетър за PTA в периферните съдове, включително илиачна, бедрена, инфрапоплитеална, подколенна, илио-феморална и бъбречна артерии; за третиране на обструктивни лезии по рождение или придобити артерио-венозни  диализни фистули; за постдилатация при стентиране на периферни съдове със саморазтварящи се или разтварящи се с балон стентове; MR и OTW с полукомплиантен балон близо до дисталния край – материал Pebax; Nano-composite Slope™ шафт; дисталния участък на двата катетъра, и проксималния на OTW са с двоен, коаксиален лумен; проксималния участък на MR катетъра е с единичен лумен, обвит с неръждаема стомана hypotube; съвместим с с 0,14" водач; катетъра включва заострен връх (0.017"); Работни дължини - 142 см за OTW и 143 см за MR конфигурации, съответно. Катетрите са на разположение в две версии (1.50мм Push версия и 2,00 – 4,00 мм чрез Flex версия), които предоставят различни експлоатационни характеристики за лечение на различни видове на стенози; маркери на проксималната част шафта на 90см и 100см; Хидрофилно (Bioslide ™) покритие - от дисталния край на проксималните маркери на OTW катетъра, и от дисталния край до порта за водача на MR катетъра; хидрофобно (Xtra ™) покритие - от дисталния край до проксималната част на балон за OTW и MR катетрите; размери за Push версията: диаметър в мм: 1,50; дължина в мм: 20; размери за Flex версията: диаметри в мм: 2,0; 2,5; 3,0; 3,5; 4,0; дължини в мм: 20; 30; 40; </t>
  </si>
  <si>
    <t>брой позиции:</t>
  </si>
  <si>
    <t>Ncert</t>
  </si>
  <si>
    <t xml:space="preserve">Балон катетър за PTA в периферните съдове, включително илиачна, бедрена, подколенна, тибиална, перонеална, субклавия и бъбречна артерии; за третиране на обструктивни лезии по рождение или придобити артерио-венозни  диализни фистули; за постдилатация при стентиране на периферни съдове със саморазтварящи се или разтварящи се с балон стентове; OTW тип, с нисък профил на балона и конусовиден връх (0.040" (1.016 mm) -  материал NyBax; съвместим с 0,35" водач, некомплиантен; двоен лумен, шафт завършващ в Y конектор; два платина-иридиеви  рентгеноконтрастни маркера; лубрикантно покритие Mediglide на балона и върха; RBP – 24 atm; работни дължини на балон катетъра – 40см, 75см, 135см; диаметри на балона в мм: 3, 4, 5, 6, 7, 8, 9, 10,12; дължини в мм: 20, 30, 40, 60, 80, 100, 120, 150, 180, 200, </t>
  </si>
  <si>
    <t>Балон катетър за PTA в периферните съдове, включително илиачна, бедрена, подколенна, илио-феморална, бъбречна и каротидна артерии; за третиране на обструктивни лезии по рождение или придобити артерио-венозни  диализни фистули; за постдилатация при стентиране на периферни съдове със саморазтварящи се или разтварящи се с балон стентове; полукомплиантен балон в дисталния край – материал DynaLEAP; коаксиален дизайн на шафта; съвнестим водачи с 0,14"(0,36мм) и с 0,18"(0,46мм); 2 златни рентгеноконтрастни маркера; работни дължини 80см и 135см; хидрофилно Bioslide™  и  хидрофобно Xtra™; диаметри на балона в мм: 3,0; 3,5; 4,0; 4,5; 5,0; 5,5; 6,0; 6,5; 7,0; 8,0; дължини на балона в мм:10 – 60;</t>
  </si>
  <si>
    <t>0,014" Коронарен дилатационен водач за  комплексна анатомия, DUO-CORE технология в конструкциата-силиконово покритие върху връзката между стоманена дръжка и нитинолов дистален край,дистален shape- нитинолова спирала с платинена върхова част,  40см M-coat  дистално хидрофилно покритие,  Дължина на водача - 180 см, Тежест - Floppy - 1.0g, Intermediate-3.6g, Hypercoat - 1.0g, Extra floppy - 0.6g</t>
  </si>
  <si>
    <t>Брой</t>
  </si>
  <si>
    <t>PTCA водач, 0.014'', 180/300cm; прав връх; добра shape памет; рентгенопозитивна част - 3cm, натоварване на върха - 0.7G, дължина на пружината - 28cm; SLIP COAT покритие на пружината; PTFE  покритие на шафта</t>
  </si>
  <si>
    <t>ПТСА водач, 0.014”/0.010”,  40 см хидрофилно  SLIP-COAT покритие, рентгенопозитивна spring coil част 15 см, stainless steel сърцевина,  дължина 190 см и 300 см; tip load 1.7, 3.5 и 4.5 g.</t>
  </si>
  <si>
    <t>PTCA водач, 0.014''към 0.009''; 190/300cm; прав вариант; конусовиден връх, подходящ за комплексни лезии и суб-тотални оклузии; рентгенопозитивна част - 16cm, натоварване на върха - 0.8G, дължина на пружината - 16cm; полимерен хидрофилен ръкав - 16cm; SLIP COAT покритие на пружината; PTFE  покритие на шафта</t>
  </si>
  <si>
    <t xml:space="preserve">Стерилен чувал за инструментална маса </t>
  </si>
  <si>
    <t>Стерилен чувал за Рьонтг</t>
  </si>
  <si>
    <t>Стерилен чувал за покриване на Ангио апарата</t>
  </si>
  <si>
    <t>Стерилен чувал с диаметър 50 см за покриване на Ангио апарата</t>
  </si>
  <si>
    <t xml:space="preserve">Камери за инвазивно налягане </t>
  </si>
  <si>
    <t>Филтър за вена кава сет</t>
  </si>
  <si>
    <t>№ на номенклатурната единица</t>
  </si>
  <si>
    <t>Наименование на номенклатурната единица</t>
  </si>
  <si>
    <t>Y-конектори</t>
  </si>
  <si>
    <t xml:space="preserve">Ротаторна хемостатична клапа </t>
  </si>
  <si>
    <t xml:space="preserve">Инфлатор за налягане </t>
  </si>
  <si>
    <t>Кит с инфлатор за налягане</t>
  </si>
  <si>
    <t>Сет за инжектиране на контрастни материи</t>
  </si>
  <si>
    <t>Ангиографски коронарно-контролни спринцовки</t>
  </si>
  <si>
    <t>Автоматична спринцовка</t>
  </si>
  <si>
    <t>Въвеждаща, нережеща игла</t>
  </si>
  <si>
    <t xml:space="preserve">Хемостатичен “push-click” </t>
  </si>
  <si>
    <t>Сет инфлационна спринцовка</t>
  </si>
  <si>
    <t>Манифолд•Десни манифолд кранчета за високо налягане</t>
  </si>
  <si>
    <t>Лайтунг за високо налягане</t>
  </si>
  <si>
    <t xml:space="preserve">Камера за трансдюсер </t>
  </si>
  <si>
    <t>Лайтунг</t>
  </si>
  <si>
    <t>Система за контрастна материя</t>
  </si>
  <si>
    <t xml:space="preserve">Iopromide </t>
  </si>
  <si>
    <t xml:space="preserve">Gadobutrol  </t>
  </si>
  <si>
    <t>Gadopentetic acid</t>
  </si>
  <si>
    <t>Скалпел еднократен</t>
  </si>
  <si>
    <t>Нерезорбируеми конци</t>
  </si>
  <si>
    <t>Резорбируем конец</t>
  </si>
  <si>
    <t xml:space="preserve">Ангиографски сет-комплект </t>
  </si>
  <si>
    <t>Ангиографски еднократен нетъкан текстилен чаршаф-</t>
  </si>
  <si>
    <t xml:space="preserve">Еднократни текстилни, нетъкани, стерилни престилки </t>
  </si>
  <si>
    <t>Еднократни стерилни ръкавици</t>
  </si>
  <si>
    <t xml:space="preserve">Еднократни гъби за измиване на ръцете </t>
  </si>
  <si>
    <t xml:space="preserve">Разтвор за почистване на опративно поле </t>
  </si>
  <si>
    <t>Балони за контрапулсация-</t>
  </si>
  <si>
    <t>Сет за перикардиоцентеза с включена пункционна игла</t>
  </si>
  <si>
    <t xml:space="preserve">Марли квадратни </t>
  </si>
  <si>
    <t>Еднократни празни пластмасови спринцовки</t>
  </si>
  <si>
    <t>Спринцовка за инжектомат MEDRAD-V</t>
  </si>
  <si>
    <t>Спринцовка за MEDRAD-V 6000</t>
  </si>
  <si>
    <t xml:space="preserve">ФемоСтоп Консуматив </t>
  </si>
  <si>
    <t>Тестове - плочка за Вирусологична експресна диагностика HBsAg-</t>
  </si>
  <si>
    <t>Тестове - плочка за Вирусологична експресна диагностика HCV</t>
  </si>
  <si>
    <t xml:space="preserve">Тестове - плочка за Вирусологична експресна диагностика HIV </t>
  </si>
  <si>
    <t xml:space="preserve">Тестове - плочка за Вирусологична експресна диагностика-Siphilis </t>
  </si>
  <si>
    <t>Стерилен,еднократен ,трислоен чаршаф за малки процедури</t>
  </si>
  <si>
    <t>Стерилен еднократен ангиографски чаршаф за радиален и феморален достъп-</t>
  </si>
  <si>
    <t>Плочка MANIFOLD 2 и 3 порта-двупътни</t>
  </si>
  <si>
    <t xml:space="preserve">Пациентен кабел за измерване на параметри на стимулация и сензиране </t>
  </si>
  <si>
    <t>Трансвенозни електроди с балонче на върха</t>
  </si>
  <si>
    <t>Накрайник за отрязан електрод</t>
  </si>
  <si>
    <t>Инструмент за изрязване и отстраняване на електрод</t>
  </si>
  <si>
    <t xml:space="preserve">Дезиле- пилуей </t>
  </si>
  <si>
    <t>Пациентен кабел за измерване на параметрите съвместим с  PSA</t>
  </si>
  <si>
    <t>Пациентен кабел за измерване на параметрите съвместим с  PSA модел РК-1</t>
  </si>
  <si>
    <t>Пациентен кабел за PSA с 2-pin конектор, съвместим за работа с програматори 3150 и Merlin /SJM/</t>
  </si>
  <si>
    <t>VІ.</t>
  </si>
  <si>
    <t>ДОПЪЛНИТЕЛЕН КОНСУМАТИВ ЗА КАРДИОЛОГИЧНА ДЕЙНОСТ</t>
  </si>
  <si>
    <t>Стерилен чувал за инструментална маса 145/80 см</t>
  </si>
  <si>
    <t>Стерилен чувал за Рьонтг защита на ангио маса 90/90 см</t>
  </si>
  <si>
    <t>Камери за инвазивно налягане съвместими с  Хемодинамична ст-я</t>
  </si>
  <si>
    <t>Филтър за вена кава сет, перманенти и временни</t>
  </si>
  <si>
    <t>Y-конектори 9,5 Fr лумен с ротиращ адаптор и чрез натиск</t>
  </si>
  <si>
    <t>Ротаторна хемостатична клапа с механизъм чрез щракване с външен диаметър &lt; 0.096</t>
  </si>
  <si>
    <t>Кит с инфлатор за налягане (с 10 или 20 мл. вместимост и с край от поликарбонат), хемостатична клапа с механизъм чрез натиск, 0.096/2.44, ангиографска игла, торкер 0.009-0.018 инча-copilot</t>
  </si>
  <si>
    <t>Сет за инжектиране на контрастни материи, включващ: спринцовка 150ml; за инжектор MEDRAD-V тубус 27см дълъг и извит за впръскване на контраста</t>
  </si>
  <si>
    <t>Ангиографски коронарно-контролни спринцовки от полипропилен, градуирани, с бутало и ограничител, подсилена и фиксирана Luer-Lock, 12 мл</t>
  </si>
  <si>
    <t>Автоматична спринцовка с манометър сет (инфлационни спринцовки) до 20 атм</t>
  </si>
  <si>
    <t>Автоматична спринцовка с манометър сет (инфлационни спринцовки) до 30 атм, обем 25 мл.</t>
  </si>
  <si>
    <t>Ротатор за водач 0.014 инча/за водач 0.35</t>
  </si>
  <si>
    <t>Въвеждаща, нережеща игла за водач 0.014 инча метална</t>
  </si>
  <si>
    <t>Хемостатичен “push-click” У-конектор • У-конектор  тип “push-click”, интродюсерна игла, 15 см линия за високо налягане</t>
  </si>
  <si>
    <t>Манифолд•Десни манифолд кранчета за високо налягане, с два и три порта, “Block body” и „Half body” 250/500 PSI, right OFF, right ON</t>
  </si>
  <si>
    <t>Спринцовки с гумено бутало-20сс и винт активно закрепена към катетъра-Медификс</t>
  </si>
  <si>
    <t> Лайтунг за високо налягане –от инжектора до катетъра гъвкав 95 см</t>
  </si>
  <si>
    <t xml:space="preserve">Кранче за високо налягане </t>
  </si>
  <si>
    <t xml:space="preserve">Камера за трансдюсер за налягане на контрапулсатора </t>
  </si>
  <si>
    <t>Лайтунг –дълъг и къс от манифолд до камера за налягане</t>
  </si>
  <si>
    <t>Система за контрастна материя от опаковката до манифолда</t>
  </si>
  <si>
    <t>Iopromide  370/50</t>
  </si>
  <si>
    <t>бр.</t>
  </si>
  <si>
    <t>Iopromide  370/100</t>
  </si>
  <si>
    <t>Iopromide  370/200</t>
  </si>
  <si>
    <t>Gadobutrol   7,5ml</t>
  </si>
  <si>
    <t>Gadobutrol   15ml</t>
  </si>
  <si>
    <t>Gadopentetic acid 20ml</t>
  </si>
  <si>
    <t>Скалпел еднократен с равна режеща повърхност и коремчест-№7 и № 11</t>
  </si>
  <si>
    <t>Нерезорбируеми конци 2/0с игла - полифиламентен</t>
  </si>
  <si>
    <t>Кутия</t>
  </si>
  <si>
    <t>Резорбируем конец 2/0 с игла – polyglaktin 8х70см</t>
  </si>
  <si>
    <t xml:space="preserve">Интакардиални игли </t>
  </si>
  <si>
    <t>кутия</t>
  </si>
  <si>
    <t>Ангиографски сет-комплект две стерилни престилки ; с манифолд с лайтунг 2 бр и система за контраст; легенче за хепаринизиран серум; скалпел;тампон за почистване на оперативно поле;ангиографски чаршаф-с 4 отвора- радиален и феморален достъп 200/300см ;найлонова защита за ЛАП-кръгла-60см и 60/80см-квадрат;150/200см чаршаф за стерилна маса</t>
  </si>
  <si>
    <t>Брой сетове</t>
  </si>
  <si>
    <t>Ангиографски еднократен нетъкан текстилен чаршаф-200/300 и втори 150/200см с две найлонови защити и тампон за почистване на оперативно поле- с две серилни усилени престилки</t>
  </si>
  <si>
    <t>Брои ангио сет</t>
  </si>
  <si>
    <t xml:space="preserve">    брой</t>
  </si>
  <si>
    <t>Еднократни текстилни, нетъкани, стерилни престилки за персонал в различни размери усилено попиващи</t>
  </si>
  <si>
    <t>Еднократни стерилни ръкавици-противоалергични в различни размери</t>
  </si>
  <si>
    <t>Еднократни гъби за измиване на ръцете предоперативно на екипа с йод</t>
  </si>
  <si>
    <t>Разтвор за почистване на опративно поле и пункционно място – 1 l</t>
  </si>
  <si>
    <t>шише</t>
  </si>
  <si>
    <t>Разтвор за дезинфекция на ръце и повърхности.</t>
  </si>
  <si>
    <t>Електродни лепенки за хемодинамична станция</t>
  </si>
  <si>
    <t>пакет</t>
  </si>
  <si>
    <t>Компресивно устройство за контролирана хемостаза след радиална процедура, със самозалепваща се прозрачна гривна и зелен прицелен маркер, контролирано раздуване с въздух с обем 13мл/18мл,  две дължини - 21см и 26см</t>
  </si>
  <si>
    <t>Балони за контрапулсация-контрапулсатор Datascope-7,5F-System 98XT</t>
  </si>
  <si>
    <t>Еднократни „микулич” компреси</t>
  </si>
  <si>
    <t xml:space="preserve"> Еднократни празни пластмасови спринцовки - 150 мл., съвместими с инжектор MEDRAD-V</t>
  </si>
  <si>
    <t>Спринцовка за инжектомат MEDRAD-V / стъклени/ - 150 мл</t>
  </si>
  <si>
    <t>Спринцовка за MEDRAD-V 6000 / пласмасови / - 150 мл</t>
  </si>
  <si>
    <t>ФемоСтоп Консуматив /лента, купол, спирателен кран/</t>
  </si>
  <si>
    <t>Коронарен микро-водещ  катетър за хронични оклузии и максимално дистални лезии ,  SS braid технология осигуряваща изключителна устойчивост, хидрофилен M-coat/без проксималните 60 см/  дължина 130 или 150 см см, ултра нисък дистален профил 1,8F, проксимален профил-2.6F,златен маркер на 0,7мм от върха</t>
  </si>
  <si>
    <t>ІІІ.</t>
  </si>
  <si>
    <t>Диагностични водачи 0.035/175-180J</t>
  </si>
  <si>
    <t>Диагностични водачи 0,025/150 прав</t>
  </si>
  <si>
    <t>Диагностични водачи  0,035/260 прав и J</t>
  </si>
  <si>
    <t>Диагностични водачи 0.018-0.025-0.032-0.035-0.038/ 220-260см с конструция "one-piece nitinol core"  полиуретанов жакет и хидрофилно покритие "М coat"</t>
  </si>
  <si>
    <t>Диагностични водачи  0,032/175-260 J и прави</t>
  </si>
  <si>
    <t>Диагностични водачи  Специален –Steerable magic torgue</t>
  </si>
  <si>
    <t xml:space="preserve">Диагностични водачи  С двойно тефлоново покритие / PTFE/FEP/ на намотката </t>
  </si>
  <si>
    <t>Диагностични водачи  0.038/180 с максимална опора extra stiff</t>
  </si>
  <si>
    <t>Диагностични за смяна на катетър amplatz extra stiff с диаметър 0.032/0.035/0.038” и дължина 260 см, J-връх</t>
  </si>
  <si>
    <t>Сетове за трансфеморален достъп: интродюсер сет с хидрофилно покритие- М коут дериват и скосен връх на дилататора; размер 4, 5, 6,  7,8,9,10,11 F; дължина  100, мм "cross-cut"силиконова хемостатична клапа,"snap-on-click of- dilator lock"система, цветови кодове за различните размери, съвместим с 0,025" 0.035",0.038" водач</t>
  </si>
  <si>
    <t>Сетове за трансрадиален  достъп: интродюсер сет с хидрофилно покритие-М-коут дериват и скосен връх на дилататора; размер 4, 5, 6,  7,F; дължина  70мм,100 мм, 160мм "cross-cut"силиконова хемостатична клапа,"snap-on-click of- dilator lock"система, цветови кодове за различните размери, съвместим с 0,018" 0.021",0.025" водач</t>
  </si>
  <si>
    <t>Диагностични водачи 0,035-0,038“с размери – дължина 150-260см,прави, J-тип, тефлоново покритие</t>
  </si>
  <si>
    <t>Хидрофилен водач с твърд връх, дебелина 0,021-0,35“,минимална дължина 180см, максимална дължина 260 см., прав, J-тип</t>
  </si>
  <si>
    <t>ІV.</t>
  </si>
  <si>
    <t>ДИАГНОСТИЧНИ КАТЕТРИ ЗА КАРДИОЛОГИЧНА ДЕЙНОСТ</t>
  </si>
  <si>
    <t>V.</t>
  </si>
  <si>
    <t>ВЪВЕЖДАЩИ КОРОНАРНИ КАТЕТРИ ЗА КАРДИОЛОГИЧНА ДЕЙНОСТ</t>
  </si>
  <si>
    <t>Система за коронарно стентиране с отделяне на еверолимус Стент: изработен от сплав платина – хром, включен в система за подаване Monorail; Стентът се предлага в 4 стент модела, всеки предназначен за специфични диаметри, както следва: Small Vessel (SV): 2,25 мм; Small Workhorse (SWH): 2,50 и 2,75 мм; Workhorse (WH): 3,00 и 3,50 мм; Large Vessel (LV): 4,00 мм; За SWH – два допълнителни конектора в проксималния сегмент (общо 4 конектора); за LV -3 допълнителни конектора (общо пет конектора). Налични дължини на стента в мм: 8,12,16,20,24,28,32,38; Налични диаметри на стента в мм: 2.25,2.50,2.75,3.00,3.50,4.00; Лекарствен продукт: Съответстващо покритие на полимерен носител със 100 µg/cm2 еверолимус приложен на стента; Работна дължина на системата за доставка: 140см; Y-образни портове на системата за доставка: Порт за единичен достъп към лумена за раздуване. Изходният порт на водача е разположен приблизително на 25,8 cм от върха. Предназначен за водач &lt;0,014 инча (0,36 мм); Среден ракурс на стента при номинален диаметър: 2,25-4,00 мм: 0,02-1,17 мм; Балон: нов двупластов, изработен по иновативна технология, в съчетание със съществуващия би аксиален вътрешен шафт, със скъсен връх, осигурява подобрено подавне и намалено увеличение размерите на балона; два рентгеноконтрастни маркера, номинално 0,4 мм по-дълги от стента при всеки край; Номинално налягане на раздуване: 12 atm -1213 kPa ; Номинално налягане на разрушаване: 18 atm -1827 kPa;  Вътрешен диаметър на водещия катетър: &gt;0,056 инча (1,42 мм); Външен диаметър на  катетъра: 2,3F (&lt;0,80 мм) проксималноо и 2,7F (&lt;0,95 мм) дистално; Дебелина на страта на стента (включително покритието): 2,25-3,50 мм: 0,093 мм ; 4,00 мм: 0,098 мм; Покритие: включва два слоя, вътрешният слой се състои от полимер - PBMA - поли (n-бутил метакрилат), който е първоизточникът за подобряване на адхезията на външния слой; външният слой е полимерен матрикс, който се състои от полукристален кополимер, PVDF - HFP поли (винилиден флуородид-ко-хексафлуоропропилен), смесен с еверолимус;</t>
  </si>
  <si>
    <t>Въвеждащ коронарен катетър тип І</t>
  </si>
  <si>
    <t>Въвеждащ коронарен катетър тип ІІ</t>
  </si>
  <si>
    <t>Въвеждащ коронарен катетър тип ІІІ</t>
  </si>
  <si>
    <t>Въвеждащ коронарен катетър тип ІV</t>
  </si>
  <si>
    <t>Пункционни игли за водачи</t>
  </si>
  <si>
    <t>Сетове за микропунктура</t>
  </si>
  <si>
    <t>Дълъг Мълинс интродюсер</t>
  </si>
  <si>
    <t>Балон тип І</t>
  </si>
  <si>
    <t>Балон тип ІІ</t>
  </si>
  <si>
    <t>Балон тип ІІІ</t>
  </si>
  <si>
    <t>Балон тип ІV</t>
  </si>
  <si>
    <t>Балон тип V</t>
  </si>
  <si>
    <t>Балон тип VІ</t>
  </si>
  <si>
    <t>Балон тип VІІ</t>
  </si>
  <si>
    <t>Балон тип ІХ</t>
  </si>
  <si>
    <t>Балон тип Х</t>
  </si>
  <si>
    <t>Балон тип ХІ</t>
  </si>
  <si>
    <t>Балон тип ХІІ</t>
  </si>
  <si>
    <t>Балон тип ХІІІ</t>
  </si>
  <si>
    <t>Балон тип ХІV</t>
  </si>
  <si>
    <t>Периферен стент тип І</t>
  </si>
  <si>
    <t>Периферен стент тип ІІ</t>
  </si>
  <si>
    <t>Периферен стент тип V</t>
  </si>
  <si>
    <t>Периферен стент тип VІ</t>
  </si>
  <si>
    <t>Периферен стент тип Х</t>
  </si>
  <si>
    <t>Периферен стент тип ХІ</t>
  </si>
  <si>
    <t>Периферен водач тип І</t>
  </si>
  <si>
    <t>Периферен водач тип ІІ</t>
  </si>
  <si>
    <t>Периферен водач тип ІІІ</t>
  </si>
  <si>
    <t>Периферен водач тип ІV</t>
  </si>
  <si>
    <t>Периферен водач тип VІІ</t>
  </si>
  <si>
    <t>РТСА балон тип І</t>
  </si>
  <si>
    <t>РТСА балон тип ІІІ</t>
  </si>
  <si>
    <t>РТСА балон тип V</t>
  </si>
  <si>
    <t>РТСА балон тип VІІ</t>
  </si>
  <si>
    <t>РТСА балон тип VІІІ</t>
  </si>
  <si>
    <t>Коронарен стент тип І</t>
  </si>
  <si>
    <t>Коронарен стент тип ІІ</t>
  </si>
  <si>
    <t>ПОМОЩНИ КОНСУМАТИВИ ЗА КАРДИОСТИМУЛАТОР</t>
  </si>
  <si>
    <t>Адаптор за свързване на електрод тип А1 -N.</t>
  </si>
  <si>
    <t>Адаптор за свързване на електрод тип А1 -B.</t>
  </si>
  <si>
    <t>Пациентен кабел за измерване на параметри на стимулация и сензиране - съвместим с програматор Medtronic.</t>
  </si>
  <si>
    <t>Трансвенозни електроди с балонче на върха 5Fи 6F за временна електрокардиостимулация.</t>
  </si>
  <si>
    <t>Медицински силикон модел-АС-0130</t>
  </si>
  <si>
    <t>Инструмент за изрязване и отстраняване на електрод-мод-IS-1-II</t>
  </si>
  <si>
    <t>Накрайник за отрязан електрод-мод 4080</t>
  </si>
  <si>
    <t>Дезиле- пилуей размер 7; 8 и 9 F с дължина 12 см., дилататор с дължина 19 см.</t>
  </si>
  <si>
    <t>Пациентен кабел за измерване на параметрите съвместим с  PSA на фирма Medtronik</t>
  </si>
  <si>
    <t>Пациентен кабел за PSA с 2-pin конектор, съвместим за работа с програматори 3150 и Merlin /SJM/.</t>
  </si>
  <si>
    <t>PSA съвместим с програматор Merlin.</t>
  </si>
  <si>
    <t>PSA апарат самостоятелен-с кабел за измерване параметрите на електрода.</t>
  </si>
  <si>
    <t>Пациентен кабел за измерване параметрите на пациента съвместим със самостоятелен РSA.</t>
  </si>
  <si>
    <t>Коронарен водач  със следните характеристики: Материaл: неръждаема стомана; конструкция:1,2/0,7mm заоблен маслинообразен връх; дължина на намотките:30mm радиопозитивен връх, 270mm радиопропусклива част; обща дължина:175сm; покритие:30сm хидрофилно покритие</t>
  </si>
  <si>
    <t>6F и 7F; Използваема дължина:145cm; Проксимален шафт: PEEK; Дистален шафт: SCP(Semi Cristaline Polimer); Покритие:дистални 25 см –хидрофилно; Дистален маркер:Платина-иридий, на 3 мм от върха; Минимален вътрешен  диаметър на водещия катетър: за 6F 0.071” (1.80 mm) и за 7F 0.081” (2.06 mm) ; Външен диаметър (дистален/среден/проксимален): за 6F 0.067’’ / 0.067” / 0.051” и за 7F 0.078’’/0.078”/0.063”; Аспирационна спринцовка: 60 мл със заключване</t>
  </si>
  <si>
    <t>ИНТРОДЮСЕРИ  И ДИАГНОСТИЧНИ ВОДАЧИ ЗА КАРДИОЛОГИЧНА ДЕЙНОСТ</t>
  </si>
  <si>
    <t>Въвеждащи катетри с вътрешен диаметър; Флексибилна първична крива; Вторична крива с увеличина опора и задържане на кривата; Vest-Tech Nylon технология за повишена рентгенова видимост 5F-0.058” , 6F-0.071” , 7F-0.081” , 8F-0.09”. Позволяващ кисинг-балон техника.</t>
  </si>
  <si>
    <t>Водещи катетри с ID 5F = 0.058”; 6F= 0.071”, 7F= 0.082”,8F=0.091"; Zone технология, вътрешна оплетка от  стоманени нишки/ технология за устойчивост при усукване/,мек атравматичен връх,специални радиални профили тип  Bypas, Tiger , 100 см , 125 cm 6F MPA, с хидрофилно покритие с изключение на дисталните 7см и проксималните 25см, със и без странични дупки.</t>
  </si>
  <si>
    <t>ID 5F = 0.059”; 6F= 0.071”, 7F= 0.081”; Terumo Zone технология, вътрешна /стоманени нишки /SUS braid double mesh технология/ за устойчивост при усукване,мек атравматичен връх,специални радиални профили тип Ikari, Bypas, Tiger с повишена опора за лява и дясна коронарни артерии, М-хидрофилно покритие</t>
  </si>
  <si>
    <t>Сет инфлационна спринцовка  • Инфлационна спринцовка. Максимално налягане 30 bar. Обем на спринцовката 25 ml. Съдържа:Спринцовка (insufllator); Y-конектор; Торкер; Интродюсерна игла.</t>
  </si>
  <si>
    <t xml:space="preserve">Сет за перикардиоцентеза с включена пункционна игла 18G, 120 mm. Съдържа:- Пункционна игла 18G, 120 mm; - Дренажен катетър с мандрен; - Дилататор Intradyn F6 с разцепващи се интродюсерни маншети; - Канюла Sterican размер 0.9х70мм; - Скалпел за еднократна употреба Cutfix; - Торбичка за секрети с обем 1500 мл;- Помпено устройство; - Спринцовка Omnifix с луер-лок 50мл;- Спринцовка Omnifix с луер-лок 10мл;- Диагностичен водач J3      </t>
  </si>
  <si>
    <t>VІІІ</t>
  </si>
  <si>
    <t>Система за коронарно стентиране с ултратънко биоразградимо покритие с отделяне на еверолимус. Стент: изработен от сплав платина – хром, включен в система за подаване Monorail.Предлага в 3 стент модела, всеки предназначен за специфични диаметри, както следва: Small Vessel (SV): 2,25 мм; 2,50 и 2,75 мм; Workhorse (WH): 3,00 и 3,50 мм; Large Vessel (LV): 4,00 ммНалични дължини на стента в мм: 8,12,16,20,24,28,32,38; Налични диаметри на стента в мм: 2.25,2.50,2.75,3.00,3.50,4.00; Лекарствен продукт: Биоразградим полимерен носител, само от външната страна на стента със 100 µg/mm2 еверолимус  Балон: комплиантен, двупластов, изработен по иновативна технология, в съчетание със съществуващия би аксиален вътрешен шафт, със скъсен връх, осигурява подобрено подавне и намалено увеличение размерите на балона; два рентгеноконтрастни маркера, номинално 0,4 мм по-дълги от стента при всеки край; Работна дължина на системата за доставка: 144 см; Съвместим с водач ≤ 0.014 in(0.36mm) Покритие: Стента е покрит само от външната страна с биоразградима лекарствена матрица, съставена от PLGA [poly(DL-lactide-co-glycolide)], размесен с еверолимус.</t>
  </si>
  <si>
    <t xml:space="preserve">Ротатор за водач </t>
  </si>
  <si>
    <t xml:space="preserve">Къс лайтунг </t>
  </si>
  <si>
    <t xml:space="preserve">Компресивно устройство за контролирана хемостаза </t>
  </si>
  <si>
    <t>Материал: кобалт-хром; дизайн: двоен хелиокоидален; съотношение метал:свободно пространство: 16/13% и 12/11%; дебелина на стратовете:0,0024”; преминаващ профил:0,037”; дължина на шафта:140cm; маркери:platinum iridium, набити ; покритие: PROBIO /силиконов карбид/; диаметри: 2.0-5.0; дължини: 9-13-15-18-20-22-26-30-35-40.</t>
  </si>
  <si>
    <t>Медикамент: Sirolimus; материал: кобалт-хром, L-605; дизайн: двоен хелиокоидален; пасивно покритие: PROBIO /силиконов карбид/ активно покритие: BIOlute- биорезурбируем полимер; дебелина на стратовете:0,0024”; доза: 50-250µg в зависимост от размера; дължина на шафта:140cm; маркери:platinum iridium, набити ; диаметри: 2.25-2.5-2.75-3.0-3.5-4.0; дължини: 9-13-15-18-22-26-30-35-40.</t>
  </si>
  <si>
    <t>Хидрофилно покритие; полимерен връх  лесен за оформяне;  прав и "J" тип;  по-голяма опора ;  висок контрол на провеждане;  подобрен контрол на усукването;  shape memory, диаметър на водача 0,014’’; дължини - 185/300см. Имат променен проксимален край, който позволява закрепването.</t>
  </si>
  <si>
    <t>Коронарен водач с характеристики: Диаметър-0,014"; Дължина-175 см;  Материал на ядрото-неръждаема стомана; Проксимална намотка - 27 см, неръждаема стомана; Дистална намотка – 3мм, злато-платина, рентген-позитивна; Покритие проксимален шафт – PTFE; Твърдост на върха - Много гъвкав (HF), Гъвкав (F), Среден (M), Твърд (S), Супер Твърд (HS); Ниво на опора - Стандартен и ES (Допълнителна опора); Дистално покритие -  30см хидрофобно или 12см хидрофилно и 18см хидрофобно</t>
  </si>
  <si>
    <t>Коронарен дилатационен водач Тип VII</t>
  </si>
  <si>
    <t>Коронарен дилатационен водач Тип VIII</t>
  </si>
  <si>
    <t>Коронарен дилатационен водач Тип IХ</t>
  </si>
  <si>
    <t>Коронарен дилатационен водач Тип ХІI</t>
  </si>
  <si>
    <t>Коронарен дилатационен водач Тип ХIII</t>
  </si>
  <si>
    <t>Коронарен дилатационен водач Тип ХIV</t>
  </si>
  <si>
    <t>Коронарен дилатационен водач Тип ХVII</t>
  </si>
  <si>
    <t>Коронарен дилатационен водач Тип ХVIII</t>
  </si>
  <si>
    <t>СПЕЦИАЛНИ КАТЕТРИ ТРОМБАСПИРАЦИЯ</t>
  </si>
  <si>
    <t>Мек, къс, скосен, термично обработен връх;специална технология на метална оплетка за по-добър контрол при въртене;Два диаметъра на катетъра, съвместими с 6 и 7F въвеждащи катетри, и с водач 0.014;Скорост на аспирация 45мл/мин за 6Fи 92мл/мин за 7F;Дължина при 6F - 140 см; при 7F - 145 см</t>
  </si>
  <si>
    <t>Специален катетър тип ІІI</t>
  </si>
  <si>
    <t xml:space="preserve">Тромбаспирационен катетър със метално стиле.Размери от 5,6,7,8 Френча .Хидрофилно покритие,Рапид ексчейндж сегмент 75мм. Работна дължина 141см.
Удължител,30мл спринцовки Луер Лок,40µм филтър. Биосъвместимост по DIN EN ISO 10993-1:2010. Аспирационен лумен при 5 френч      1,06ммХ0.83мм.
Аспирационен лумен при 6 френч      1,37ммХ1.10мм
</t>
  </si>
  <si>
    <t>Специален катетър тип ІV</t>
  </si>
  <si>
    <t>СПЕЦИАЛНИ МИКРОКАТЕТРИ ЗА КАРДИОЛОГНА ДЕЙНОСТ</t>
  </si>
  <si>
    <t>Коронарен микрокатетър тип І</t>
  </si>
  <si>
    <t>Коронарен микрокатетър тип ІІ</t>
  </si>
  <si>
    <t>Коронарен микрокатетър тип ІІІ</t>
  </si>
  <si>
    <t>Микрокатетър с ACT ONE precision braided shaf, външен диаметър от 2.8Fr до 1.9Fr., мек конусовиден връх достигащ до 1.4Fr. Хидрофилно покритие на 75 см от върха. Дължина на шафта 135см и 150см</t>
  </si>
  <si>
    <t>Коронарен микрокатетър тип ІV</t>
  </si>
  <si>
    <t xml:space="preserve">Микрокатетър със стена оплетка от стоманени водачи, дължина 135см, съвместим с водач 0,014''; конусовиден връх 15см; покрита част 30см с диаметър 0,043''; външен/вътрешен диаметър на шафта 0,028''/0,018''; външен/вътрешен диаметър на върха 0,024''/0,016''; </t>
  </si>
  <si>
    <t xml:space="preserve">ПЕРИФЕРЕН КАТЕТЪР ЗА ДОБРА ОПОРА </t>
  </si>
  <si>
    <t>Периферен Катетър за добра опора тип І</t>
  </si>
  <si>
    <t>Периферен катетър за добра опора тип ІІ</t>
  </si>
  <si>
    <t>Периферен катетър за добра опора при стенози и оклузии, съвместим с водач на 0.035", 0,018'' и 0,014'' с дължини 65-90-135-150 см, конусовиден връх, 3 платина-иридий маркери</t>
  </si>
  <si>
    <t xml:space="preserve">Брой </t>
  </si>
  <si>
    <t>Периферен катетър за добра опора тип ІІІ</t>
  </si>
  <si>
    <t>Съпорт катетър с оплетка от неръждаема стомана позволяваща високи нива на тласък. 4 рентгеноконтрастни маркера за измерване. Заострен връх и хидрофилно покритие на дисталната част – 40см. Размери и конфигурации: прав/извит – 2.6Fr  и дължини - 65, 90, 150cm;  прав/извит - 4.0Fr и дължини 90, 135, 150cm.</t>
  </si>
  <si>
    <t>Интродюсер тип І</t>
  </si>
  <si>
    <t>Интродюсер сет с хидрофилно покритие и скосен връх на дилататора; размер 4, 5, 6,  7,F; дължина  70мм,100 мм, 160мм "cross-cut"силиконова хемостатична клапа,"snap-on-click of- dilator lock"система, цветови кодове за различните размери, съвместим с 0,018" 0.021",0.025" водач</t>
  </si>
  <si>
    <t>Интродюсер-сет II</t>
  </si>
  <si>
    <t>Микрохирургично дилатационно изделие. Състои се от балон с 3 или 4 атеротоми (микрохирургични ножове), монтирани надлъжно върху външната му повърхност. Некомплиантен.материал на балона – Nylon. Дължини на балона - 6 мм, 10 мм и 15 мм. Диаметри на балона – от 2мм до 4мм през 0,25мм. Работната дължина на балона е разстоянието между рентгеноконтрастните ивици маркер, всеки по 1мм. Работната дължина на катетъра е 142см. Проксималният край на катетъра е тип „hypotube” с диаметър 2,0F. Дисталния край  е двулуменен и е изработен от гъвкав материал, с хидрофилно покритие, диаметър 2,7F. Преминаващ профил на върха – 0,022“. Две маркерни ленти на катетъра на 90см и 100см. За по-голяма видимост върхът на балона и луменът на водача са оцветени в зелено. Съвместим с водач 0,014" (0.36 mm)</t>
  </si>
  <si>
    <t>РТСА балон тип VI</t>
  </si>
  <si>
    <t>РТСА балон тип ІX</t>
  </si>
  <si>
    <t>Балон катетър за PTCA.  с балон за високо налягане, Некомплиантен,подходящ за постдилатация; Специален дизайн на върха позволяващ ултра нисък ентри профил 0.43mm (.017");Рентгеноконтрастен маркер ( и )  от платина - иридиум ;Материал на балона с редуцирана дебелина - позволяваща КБТ до определени размери ( 4 мм диаметър на 30 мм дължина или по-малък и един 3,25 мм диаметър на 20 мм дължина или по-малък ) с 6 Fr водещ катетър ; При достигане на максималното сигурно ниво на налягане разширяването на балона е точно 3 %. ; Bi-Segment вътрешен дизайн на шафта; Налични рамери - диаметър:2,00;2,25;2,50;2,75;3.00;3,25;3,50;3,75;4.00;4,50;5.00;5,50;6,00;Дължини:6,8,12,15,20 и 30 мм; Монорейл и OTW хидрофилно покритие;</t>
  </si>
  <si>
    <t>РТСА балон тип X</t>
  </si>
  <si>
    <t>РТСА балон тип XI</t>
  </si>
  <si>
    <t>Медикамент излъчващ балон тип І</t>
  </si>
  <si>
    <t xml:space="preserve">Профил на върха:0.017”, Дизайн на шафта: Hypotube EFT(Enhanced Force Transmission), Диаметър на дистални шафт: 2.5F ( 2.0 - 3.5 mm), 2.6F ( 4.0mm), Маркери:два платина-иридий, Работна дължина: 140см, Водещ катетър: 5F , ПОКРИТИЕ , Медикамент : Паклитаксел(Paclitaxel) , Доза на медикамента: 3.0 µg/mm2, Матрица ;  Паклитаксел и Бутирил-три-хексил цитрат; Покрита повърхност, Цилиндрични и конусовидни раздели на балона; надминаващи проксималния и дисталния маркер, Време за излъчване на медикамента: 30 сек.                          </t>
  </si>
  <si>
    <t>Медикамент излъчващ балон тип ІІ</t>
  </si>
  <si>
    <t xml:space="preserve"> Медикамент излъчващ балон с Paclitaxel - RX –сегмент 25см, Матрица от Paclitaxel and Butyryl-tri-hexyl Citrate , 
Paclitaxel 2,5mg/mm2,Проксимален шафт  1,7Фр.Ентри профил 0.016”, ,луер лок система от Polycarbonate (PC).
Номинално налягане 6 атм,Препоръчително налягане 8-10 атм,Максимално налягане 16 атм.Дължини: 10-15-20-25-30-35-40мм
Диаметри : 1,5-2,0,2,25-2,5-2,75,3,0-3,5-4,0мм
</t>
  </si>
  <si>
    <t>Медикамент излъчващ балон тип ІІI</t>
  </si>
  <si>
    <t>Балон катетър за PTCA (MR )  с покритите от паклитаксел  ,  Профил на върха 0.017“ (0.43мм); червен цвят на върха; хидрофилно покритие. Съвместим с водач 0,014“ (0.36мм); дължини в мм: 8; 12; 15; 20; 30; диаметри в мм; 2.0; 2,25; 2,5; 2,75; 3,0; 3,25; 3,5; 3,75; 4,0; Ефективна дължина на с-мата за доставка – 144см; Маркерите върху проксималния край на шафта на катетъра посочват излизането на върха на балон катетъра от въвеждащия катетър (един на 90 см и два на 100 см). Две рентгенонепрозрачни ленти за наблюдение при флоуроскопия; Съвместим с 5F водещ катетър; Покритие: лекарство - паклитаксел е 2.0 µг на мм² от повърхността на балона и ексипиент - acetyl tributyl citrate - ATBC</t>
  </si>
  <si>
    <t xml:space="preserve">Непокрит метален стент изработен от сплав платина- хром със с-ма за доставка; Тип на стента: разтварящ се от балон стент; Налични дължини на стента (мм): 8, 12, 16, 20, 24, 28, 32; Налични диаметри на стента (мм): 2.25, 2.50, 2.75, 3.00, 3.50, 4.00, 4.50; Работна дължина на системата за доставка – 144см; Предназначен за водач ≤ 0.014 инча (0.36 мм); Балон с два непропускащи излъчване маркера с номинална дължина с 0.4 мм по-голяма от стента във всеки от краищата;  Номинално налягане на издуване: 11 атмосфери – 1117 кРа; Номинално налягане на спукване: 18 атмосфери – 1827 кРа; Вътрешен диаметър на водещия катетър:     ≥ 0.056 инча (1.42 мм) за размери  от 2.25 до 4.00 мм; ≥ 0.066 инча (1.68 мм) за размер 4.50 мм; Външен диаметър на шафта на катетъра: 2.1F (≤ 0.70 мм) от проксималната страна и 2.7F (≤ 0.95 мм) от дисталната  </t>
  </si>
  <si>
    <t>Коронарен медикамент излъчващ стент тип І</t>
  </si>
  <si>
    <t xml:space="preserve">Коронарен медикамент излъчващ стент тип ІІ  </t>
  </si>
  <si>
    <t>Коронарен медикамент излъчващ стент тип ІІІ</t>
  </si>
  <si>
    <t>Коронарен медикамент излъчващ стент тип ІV</t>
  </si>
  <si>
    <t xml:space="preserve">Коронарен медикамент излъчващ стент с платформа  от стомана и  инертен карбон,двойно протектиращ, с биоабсорбиращо покритие от PLGA – полилактид  и полигликолид 50/50%,,луер лок система от Polycarbonate (PC), Lexan HPS 7. Лекарствено покритие 2µg на квадратен милиметър,ултратънко покритие SIROLIMUS 5µm.      Размери :
Дължини от 10мм-38мм. Диаметър:2.00мм,2,25mm,2,5mm,2,75,3,0,3,25,3,5-4,00мм
</t>
  </si>
  <si>
    <t xml:space="preserve">Коронарен стент графт </t>
  </si>
  <si>
    <t>Покрит коронарен стент дизайн тип един слой;Материал на стента: кобалт-хром;покривен материал на стента: нетъкан полиуретан (електроспининг технология);дебелина на покритието: 90μm;максимален диаметър на експандиране на стента: ø2.5 - 3.0 mm: 3.50 mm; ø 3.5 - 4.0 mm: 4.65 mm; ø4.5 - 5.0 mm: 5.63 mm;номинално налягане ø2.5 - 3.50 mm: 8 атм; ø4.0 - 5.0 mm: 7 атм;максимално налягане преди пръсване: ø2.5 - 4.0 mm: 16 атм; ø4.5 - 5.0 mm: 14 атм;дебелина на стратовете: 2.5 - 3.0 mm: 60 μm (0.0024");3.5 - 4.0 mm: 80 μm (0.0031");4.5 - 5.0 mm: 120 μm (0.0047");дължина на шафта:140cm;маркери:platinum iridium, набити;Покритие пасивно: силиконов карбид ;диаметри: 2.5-5.0;дължини: 15-20-26;5F водещ катетър за ø2.5 - 4.0 mm;6F водещ катетър за ø4.5 - 5.0 mm</t>
  </si>
  <si>
    <t>Резорбиращо се коронарно скеле</t>
  </si>
  <si>
    <t>Система с излъчващо сиролимус резорбируемо коронарно магнезиево скеле;Материал на скелето: патентована магнезиева сплав;Маркери: два танталиеви във всеки край;Активно покритие: биорезурбируем полимер (PLLA) и сиролимус;Доза на лекарството: 1.4 μg/mm²;Препоръчителен водещ катетър:6F(мин. I.D. 0.070");Преминаващ профил:1.5 mm;Дължина на шафта:140cm;Материал на балона: SCP(semi cristalline co-polymer);диаметри: 3.0 и 3.5mm;дължини: 15-20-25mm</t>
  </si>
  <si>
    <t>Микрокатетри за емболизация</t>
  </si>
  <si>
    <t>Микрокатетър за емболизация тип І</t>
  </si>
  <si>
    <t xml:space="preserve">Периферен нитинолов микрокатетър специално направен да осигурява достъп и до най-сложната анатомия; Дистално има 4 форми - swan, J,Bern и прав; Налични и 2 форми с рентгеноконтрастни маркера - прав и Bern ;Микрокатетъра е дистален атравматичен връх и устойчива проксимална част, осигуряваща добър контрол; Наличен в две разновидности - 0.021 " вътрешен диаметър - дистален връх 2,4 Fr . Налични дължини - 105, 130 и 155 см;  максимално налягане - 1200 PSI; </t>
  </si>
  <si>
    <t>Микрокатетър за емболизация тип ІІ</t>
  </si>
  <si>
    <t xml:space="preserve">Периферен нитинолов микрокатетър специално направен да осигурява достъп и до най-сложната анатомия; Дистално има 4 форми - swan, J,Bern и прав; Микрокатетъра е с дистален атравматичен връх и устойчива проксимална част, осигуряваща добър контрол; Наличен  в HI -Flow 0,027 " вътрешен диаметър с дистален връх 2.8 Fr. Налични дължини - 105, 130 и 155 см; максимално налягане - 1200 PSI; </t>
  </si>
  <si>
    <t>Микрокатетър за емболизация тип ІІІ</t>
  </si>
  <si>
    <t>Хиперселективен микрокатетър , с М-хидрофилно покритие върху външното полимерно покритие, SUS braid технология, дължина 110см-130 см/коаксиална опциа-водач 0.021"+RO marker 2.8F/, 150см  с профил 2.0F, 2,4F, 2,7F,2.8F вътрешен диаметър 0,022"(0,57мм). Предназначен за доставка на контраст, емболизационен материал вкл ДМХО,водач, медикамент.</t>
  </si>
  <si>
    <t>Микрокатетър тип ІV</t>
  </si>
  <si>
    <t>Микрокатетър, гъвкав дистален обсег - 20см, хидрофилно покритие от 80см в дисталния край, Радиопозитивен маркер на 1.3 см проксимално от дисталния край. Swan Neck дизайн. 2.8F, 2.9F, 2.8F заострен към 2.9F; дължина- 110,130,150см.</t>
  </si>
  <si>
    <t>Микрокатетър тип V</t>
  </si>
  <si>
    <t>Микрокатетър с активна навигация, промяна на ъгъла на върха до 180 градуса, водач 0.021", дължина 125 см, дистален диаметър 2.4F, проксимален 2.9 F</t>
  </si>
  <si>
    <t>Микрокатетър тип VІ</t>
  </si>
  <si>
    <t>Микрокатетър, подходящ за имплантиране на обтуратори с диаметър  .020”. Вътрешен диаметър на микрокатетъра .025”; проксимален външен диаметър 2.95F; изтънен дистално до 2.6F по UTW-технология. Нитинолово уплътнение по цялата дължина с трислоен сегмент в средата, преминаващ дистално в еднослоен за по-голяма подвижност.  Обща дължина 150сm; 90сm хидрофилно покритие; наличие на 2 рентгеноконтрастни маркера; 4 вида върхови конфигурации: прав, 45°,90°,130° (J).</t>
  </si>
  <si>
    <t>ХVI.</t>
  </si>
  <si>
    <t>Емболизационни партикули</t>
  </si>
  <si>
    <t>Емболизационни партикули тип І</t>
  </si>
  <si>
    <t xml:space="preserve">Балон катетри за перкутанна транслуминална ангиопластика с покритите от паклитаксел  и ексципиент;  Балон: коаксиален дизайн на шафта; съвместим с  водачи 0.014 инча или 0.018 инча (0.36 мм или 0.46 мм); два рентгенонепрозрачни ленти (една проксимална и една дистална);  Маркерите върху проксималния шафт определят дължината на дисталния край на катетъра; Работните дължини на катетрите  са 80 см и 135 см. Катетърът с работна дължина 80 см има един маркер при 50 см и два маркера при 60 см. Катетърът с работна дължина 135 см има един маркер при  90 см два маркера при 100 см. диаметри на балона в мм; 4,0; 5,0; 6,0; 7,0; 8,0; дължини на балона в мм:20; 40; 60; 60; 80; 100; Покритие: лекарство - паклитаксел е 2.0 µг на мм² от повърхността на балона и ексипиент - acetyl tributyl citrate – ATBC  </t>
  </si>
  <si>
    <t>Балон тип ХVIII</t>
  </si>
  <si>
    <t xml:space="preserve">Балон катетри за перкутанна транслуминална ангиопластика с покритите от паклитаксел  и ексципиент;  Балон: коаксиален дизайн на шафта; съвместим с  водачи 0.014 инча или 0.018 инча (0.36 мм или 0.46 мм); два рентгенонепрозрачни ленти (една проксимална и една дистална);  Маркерите върху проксималния шафт определят дължината на дисталния край на катетъра; Работните дължини на катетрите са 90 см и 150 см. Катетърът с работна дължина 90 см има един маркер при 50 см и два маркера при 60 см. Катетърът с работна дължина 150 см има един маркер при 90 см и два маркера при 100 см. . диаметри на балона в мм; 2,0; 2,5; 3,0;3,5 4,0; дължини на балона в мм: 80; 100; 120; 150; Покритие: лекарство - паклитаксел е 2.0 µг на мм² от повърхността на балона и ексипиент - acetyl tributyl citrate – ATBC   </t>
  </si>
  <si>
    <t>Балон тип ХIX</t>
  </si>
  <si>
    <t xml:space="preserve">Паклитаксел излъчващ РТА балон катетър. Медикамент / Покритие: Паклитаксел (3μg/mm²) / шеллак; съвместим с водач 0,035“, Материал на балон: Polyamide/Nylon; Билуменен OTW дизайн Диаметър на шафт: Полезна дължина: 80/135 mm; Хидрофилно покритие на дистална част; Сгъване на балон: 4-кратно за 4.00 и 5.00mm, 5-кратно за размери от 6.00mm до 8.00mm. Дължина: 20/40/60/80/100/120/150mm; Диаметър: 4.00/5.00/6.00/7.00/8.00mm.
</t>
  </si>
  <si>
    <t>Балон тип ХX</t>
  </si>
  <si>
    <t>ХІ.</t>
  </si>
  <si>
    <t>Периферен стент тип ІII</t>
  </si>
  <si>
    <t>Периферен стент тип IV</t>
  </si>
  <si>
    <t xml:space="preserve">Саморазгъващ се периферен стент;Материал на стента: NiTi; .018”;Дебелина на стратовете :140/85µm;Скъсяване:&lt;2%;Работна дължина:90-135cm;Маркери: по 6 златни във всеки край;Покритие пасивно: силиконов карбид ;на стента; хидрофобно на шафта(3.6F);Release handle- система за освобождаване на стента ;4F съвместимост с интродюсер;Размери: d:4,0-7,0мм; l:20-200мм; </t>
  </si>
  <si>
    <t>Периферен стент тип VII</t>
  </si>
  <si>
    <t>Периферен стент тип VIII</t>
  </si>
  <si>
    <t>Периферен стент тип IХ</t>
  </si>
  <si>
    <t>Периферен стент тип ХІI</t>
  </si>
  <si>
    <t>Саморазтваря+D221щ се нитинолов стент; състои от два компонента: имплантируема ендопротеза и доставяща стент система. Стентът представлява лазерно изрязан саморазширяващ се стент от никел-титанова сплав (нитинол). Както от проксималния, така и от дисталния край на стента, рентгеноконтрастните маркери, изработени от тантал, увеличават видимостта на стента с цел помощ при поставянето. Стентът е ограничен до максимум 6F (2.1 мм) ВД на доставящата система. Доставящата система има коаксиален дизайн с външен шафт за защита и ограничаване на стента преди разгъването. Доставящата система е съвместима с 0,035 инчови (0,89 мм) водачи. Тъй като стентът е изложен на телесната температура, той се разширява, за да опре в стената на съда; налична с различни диаметри в мм ( 5; 6; 7; 8; 9; 10; 12; 14 ) и дължини на стента. Доставящата система също се предлага с две дължини на шафта – къс 75см и дълъг 120см.</t>
  </si>
  <si>
    <t>Периферен стент тип ХIII</t>
  </si>
  <si>
    <t>Периферен стент тип ХIV</t>
  </si>
  <si>
    <t xml:space="preserve">Саморазгъващ се стент от нитинол, системата е съвместима с 6 и 7 F интродюсер.
Дизайн на стента - 6 двойки нитинолови нишки, спирално оплетени, радиална  здравина над 10 Нютона. Доставяща система с ергономична дръжка позволяваща работа с една ръка. Два Tungsten маркера на доставящата система. Атравматичен връх и хидрофилно покритие на системата.Дължина на стента -20, 30, 40, 60, 80, 100, 120, 150, 180, 200 мм. и диаметър от 4, 5 , 6, 7, 8мм. Дължина на шафта - 80,120см. CE  и FDA индикации за употреба в SFA и Poplitea
</t>
  </si>
  <si>
    <t>Периферен стент графт тип І</t>
  </si>
  <si>
    <t>Периферен стент графт тип ІІ</t>
  </si>
  <si>
    <t>Кобалт хром балон-премонтиран стент графт с ePTFE микропорозно покритие. Размери 5-10 мм, дължина 18-57 мм. Размер на интродюсера за 5-8 мм диаметър 6F, 9-10 мм – 7F</t>
  </si>
  <si>
    <t>Периферен стент графт ІІІ</t>
  </si>
  <si>
    <t>Метален балон-премонтиран стент графт с PTFE покритие към лумена и към стената на съда. Размери 5-16 мм, Дължина 16-61 мм. Размер на интродюсера за 5-6 мм-6F, за 7-10 мм – 7F, за 12 мм- 9F, за 14 и 16 мм диаметър – 11F</t>
  </si>
  <si>
    <t>Каротиден стент тип І</t>
  </si>
  <si>
    <t>Каротиден  стент тип ІІ</t>
  </si>
  <si>
    <t>5 Ф съвместим RX-саморазгъващ се нитинолов стент за стентиране на  каротидни артерии-ново поколение, съвместим с 0,014" водач и интродюсер 5Ф. Дължина  143см, РХ сегмент - 30 см. Дистално 5.2Ф, проксимално 3.4 Ф. Дизайнът на ДВОЙНО ВПЛЕТЕНАТА НИШКА с микро мрежа,не позволява преразтягането на съдовата стена и е с най-малка известна площ и диаметър на пората - 0.381 кв.мм и 1.1176мм, гарантираща ембол протекция. При субоптимално разгъване - 50% има възможност за ретракция и репозициониране.  диаметри 5-6-7-8-9-10мм, дължини на двойно оплетения сегмент -16-18 20-25-30-40мм. Притежава гъвкавостта на стент с отворен тип клетка и предимствата на стента със затворен тип клетка по отношение липса на приплъзване, плътно покритие на плаката и липса на отделени микрочастици.</t>
  </si>
  <si>
    <t>Каротиден стент тип ІІІ</t>
  </si>
  <si>
    <t>Двуслойна хибридна система, за оптимална флексибилност и подсигуряващо плаките скеле; уникална пълна конструкция от отворени и затворени клетки по цялата дължина без скъсяване в краищата; Изграден по SmartFit технология със  MicroNet еднаква по цялата дължина защитна мрежа; Размери: диаметър– 6мм/10мм; дължина 20мм/60мм; размер на нишките 20микрона; размер на отворите 150/180микрона; гъстота на стратовете 240микрона; израден от нитинол и PET  във MFS оплетка</t>
  </si>
  <si>
    <t>Система за протекция тип І</t>
  </si>
  <si>
    <t>Система за протекция тип ІІ</t>
  </si>
  <si>
    <t>Система за Емболна протекция с филтър (улавяща част) от 3,0 до 7,0мм, с дължина на катетъра 320/190см и диаметър 0,36мм, съвместима с водачи 0,014" и 0,018</t>
  </si>
  <si>
    <t>Система за протекция тип ІІІ</t>
  </si>
  <si>
    <t>Проксимална система за протекция при каротидно стентиране с 1 (съвместима с 8F)или 2 балона (съвместима с 8/9F).</t>
  </si>
  <si>
    <t>ХІІ.</t>
  </si>
  <si>
    <t>Полимерен обвивка с ICE хидрофилно покритие за отлично проследяване. предлага опцията за избор между два вида връх и отличен контрол на воденето. Дължина на водача в см: 182, 300.  Върхове : прав и ъглов; два варианта на дължината на конуса на върха – къс осигуряващ 6 g  натоварване и дълъг осигуряващ 3 g  натоварване; Сърцевина на водача изработена от сцитаниум; 2 см радиоконтрастен връх; Много подходящ за процедури на подколенните съдове.Диаметър 0.014"</t>
  </si>
  <si>
    <t>Периферен водач предназначен да пробие и да премине през резистентни лезии. Дължини в см: 195 ; 300; върхове осигуряващи натоварване съответно : 12 g,18 g, 25 g , 30 g;, диаметър 0.014"</t>
  </si>
  <si>
    <t xml:space="preserve">Периферен водач със сърцевина от сплав сцитаниум и неръждаема стомана за контрол на въртенето и маневреност; Прав върхът на водача покрит с рентгеноконтрастен полимер,за по добра видимост;тефлоново покритие по дължината на водча, с хидрофилно покритие   ICE ™ покритие; върх Soft 2 cm подлежащ на оформяне; Дължина на водача в см – 110, 150, 200, 300 и дължина на гъвкавия връх 8 см, връх натоварване 8 г;Дължина на водача при 12 сме дължина на гъвкавия връх и натоварване на върха 6 г - 150,200,200  диаметър в мм – 0.46;0.018"водачът е в комплект с торкер </t>
  </si>
  <si>
    <t>Периферен водач предназначен да пробие и да премине през резистентни лезии. Дължина в см: 195 ; 300; върхове осигуряващи натоварване съответно : 12 g,18 g, 25 g , 30 g;диаметър 0.018"</t>
  </si>
  <si>
    <t>Периферен водач тип VІІІ</t>
  </si>
  <si>
    <t>Хибридно "extra stiff"нитинолово ядро в проксималната част със спирално PTFE покритие/155-235 см/,съединено посредством "DUO_CORE" технология с еластично нитинолово ядро дистално,позволяващо"2 jobs with one wire": преминава през лезията и подсигурява доставката на интервенционалната система/стент-балон катетър/без смяна на водач, намалени  риск ,процедурно и флуороскопско време.М-хидрофилно покритие на дисталните 25см, покрити допърнително със железни соли за по-добра рентгенова непрозрачност,дължини 180/260 см за 0,035" и 180/300 см за /0.014"/0.018"/ за феморопоплитеален и под-коляно сегмент/, изтънен дистално, с кривина на върха 45°</t>
  </si>
  <si>
    <t>Периферен водач тип ІХ</t>
  </si>
  <si>
    <t>Периферен водач, вътрешен диаметър 0.018''; рентгенопозитивен койл с дължина - 15см; вътрешен диаметър на върха 0.013''; обща дължина - 180/300см; конусовиден дизайн; предназначен за калцифицирани лезии и фиброзни тъкани</t>
  </si>
  <si>
    <t>Периферен водач тип Х</t>
  </si>
  <si>
    <t>Периферен водач, вътрешен диаметър 0.014 към 0.008''; рентгенопозитивен койл с дължина - 17см; натоварване на върха 20G.; обща дължина - 180/300см; конусовиден дизайн; предназначен за калцифицирани лезии и фиброзни тъкани</t>
  </si>
  <si>
    <t>Периферен водач тип ХІ</t>
  </si>
  <si>
    <t>Аксесоари към система за реканализиране на съдове и извличане на тромби с директна аспирация - Аспирационна тръба (стерилна), съвместимa с катетри с външен диаметър 6 F и 4.1 F</t>
  </si>
  <si>
    <t>ХХ.</t>
  </si>
  <si>
    <t xml:space="preserve"> ПЕЙСМЕЙКЪРИ  </t>
  </si>
  <si>
    <t>Еднокухинни кардиостимулатори - VVI (SSI)</t>
  </si>
  <si>
    <t>Еднокухинни кардиостимулатори - VVI (SSI), в комплект с електрод. Пулс-генератор с възможност за ЯМР изследване на пациента при мощност 1.5 Тесла и 3 Тесла на цяло тяло, без ограничаване на времето в зависимост от използваните електроди. Радиочестотна телеметрия за безжично предаване на информация по време на имплантирането и последващо проследяване на параметрите. Сензор за минутна вентилация. Следоперативен тест на системата. Размер 4.45 х 4.81 х 0.75(cm), маса 23.6(g),13.2(cc), вид конектор RA/RV:IS1. Пейсиращ електрод, позволява ЯМР на цяло тяло при 1.5 Тесла с три пластова изолация. Биполярен с пасивна или активна фиксация с размери - дължина 58см/ 5.1F ;  Конектор IS-1</t>
  </si>
  <si>
    <t>Двукухинни кардиостимулатори DDDR</t>
  </si>
  <si>
    <t>Двукухинни кардиостимулатори DDDR, в комплект с два електрода, съвместим с ЯМР изследване .Възможност за ЯМР изследване на пациента при мощност 1.5 Тесла и 3 Тесла на цяло тяло, без ограничаване на времето в зависимост от използваните електроди. Радиочестотна телеметрия за безжично предаване на информация по време на имплантирането и последващо проследяване на параметрите. Сензор за минутна вентилация. Следоперативен тест на системата. Размер 4.45 х 5.02 х 0.75(cm), маса 24.8(g), обем 13.7(cc), вид конектор RA:IS1-RV:IS1 Пейсиращ електрод, позволява ЯМР на цяло тяло при 1.5 Тесла с три пластова изолация. Биполярен с пасивна или активна фиксация с размери - дължина 52см/ 5.1F ;  Конектор IS-1. Пейсиращи електроди, позволяващи ЯМР на цяло тяло при 1.5 Тесла с три пластова изолация. Биполярни с пасивна или активна фиксация с размери - дължина 58см/ 5.1F ;  Конектор IS-1</t>
  </si>
  <si>
    <t xml:space="preserve">Пейсмейкър за ресинхронизираща терапия в комплект;Еднополюсно или двуполюсно отвеждане </t>
  </si>
  <si>
    <t>Пейсмейкър за ресинхронизираща терапия в комплект с електроди. Радиочестотна телеметрия за безжично предаване на информация по време на имплантирането и последващо проследяване на параметрите. Диагностика на предсърдна фибрилация. Функция за максимална ефикасност и лесната употреба, както в предсърдието, така и в двете камери, осигуряваща динамично регулиране на изходните данни от пейсинга за да се осигури улавянето. AP сканиране. Сензор за минутна вентилация. Следоперативен тест на системата. Размер 4.45 x 6.13 x 0.75(cm), маса 30.6(g), обем 16.2(cc), вид конектор RA/RV/LV: IS1.  Пейсиращи електроди, позволяващи ЯМР на цяло тяло при 1.5 Тесла с три пластова изолация. Биполярни с пасивна или активна фиксация с размери - дължина 52см/ 5.1F и 58см/ 5.1F ;  Конектор IS-1. Прогнозен живот на батерията 11,2 години при амплитуда на пейсиране (V): RA/RV - 2.5, LV -3.0. Левокамерен електрод: Еднополюсно или двуполюсно отвеждане от коронарния синус, отвеждания със стероид; различни начини на фиксация; конектор IS1. Система за доставка.</t>
  </si>
  <si>
    <t xml:space="preserve">Пейсмейкър за ресинхронизираща терапия в комплект; Четииполюсно отвеждане </t>
  </si>
  <si>
    <t>Пейсмейкър за ресинхронизираща терапия в комплект с електроди. Радиочестотна телеметрия за безжично предаване на информация по време на имплантирането и последващо проследяване на параметрите. Диагностика на предсърдна фибрилация. Функция за максимална ефикасност и лесната употреба, както в предсърдието, така и в двете камери, осигуряваща динамично регулиране на изходните данни от пейсинга за да се осигури улавянето. AP сканиране. Сензор за минутна вентилация. Следоперативен тест на системата. Размер 4.45 x 6.17 x 0.75(cm), маса 33.0(g), обем 17.6(cc), вид конектор RA/RV: IS1 – LV:IS4.  Пейсиращи електроди, позволяващи ЯМР на цяло тяло при 1.5 Тесла с три пластова изолация. Биполярни с пасивна или активна фиксация с размери - дължина 52см/ 5.1F и 58см/ 5.1F ;  Конектор IS-1. Прогнозен живот на батерията 10,3 години. Левокамерен електрод: Четириполюсно отвеждане от коронарния синус, отвеждания със стероид, 3D спирален модел. Конектор IS-4 . Система за доставка.</t>
  </si>
  <si>
    <t>Еднокухинен кардиовертер дефибрилатор</t>
  </si>
  <si>
    <t>Еднокухинен кардиовертер дефибрилатор в комплект с електрод.  Възможност за ЯМР изследване на пациента при мощност 1.5 Тесла на цяло тяло. Мониторинг на сърдечната недостатъчност. Опции за подходящо управление на RV пейсингa при пациенти с вариращи степени на блокиране електропроводимостта на сърцето. Програмируеми опции за намаляване неподходящите и ненужни сътресения. Технология осигуряваща животоспасяваща шокова терапия и основна функционалност на стимулатора в случай на фатална грешка.  Размер 5.23 x 6.71 x 0.99(cm), маса 60.0(g), обем 26.5(cc), вид конектор RV:DF4. Дефибрилиращ електрод с пасивна или активна фиксация, отделящ стероид, конектор DF4</t>
  </si>
  <si>
    <t>Двукухинен кардиовертер дефибрилатор</t>
  </si>
  <si>
    <t>Двукухинен кардиовертер дефибрилатор в комплект с електроди.  Възможност за ЯМР изследване на пациента при мощност 1.5 Тесла на цяло тяло. Мониторинг на сърдечната недостатъчност. Опции за подходящо управление на RV пейсингa при пациенти с вариращи степени на блокиране електропроводимостта на сърцето. Програмируеми опции за намаляване неподходящите и ненужни сътресения. Технология осигуряваща животоспасяваща шокова терапия и основна функционалност на стимулатора в случай на фатална грешка.  Размер 5.23 x 7.03 x 0.99(cm), маса 62.5(g), обем 28.0(cc), вид конектор RV:DF4.  Пейсиращ електрод, позволява ЯМР на цяло тяло при 1.5 Тесла с три пластова изолация. Биполярен с пасивна или активна фиксация с размери - дължина 52см/ 5.1F.  Дефибрилиращ електрод с пасивна или активна фиксация, отделящ стероид, конектор DF4</t>
  </si>
  <si>
    <t xml:space="preserve">Кардиовертер дефибрилатор с ресинхронизираща система за стимулация </t>
  </si>
  <si>
    <t>Кардиовертер дефибрилатор с ресинхронизираща система за стимулация в комплект с електроди. Възможност за ЯМР изследване на пациента при мощност 1.5 Тесла на цяло тяло. Мониторинг на сърдечната недостатъчност - доклад за перспективите на сърдечната недостатъчност; дистанционно управление. Програмируеми опции за намаляване неподходящите и ненужни сътресения. Технология осигуряваща животоспасяваща шокова терапия и основна функционалност на стимулатора в случай на фатална грешка. Разработен да издържа повече от 8 години при нормални условия на ползване. Размер 5.37 x 8.18 x 0.99(cm), маса 73.8(g), обем 32.5(cc), вид конектор RA:IS-1; RV:DF4; LV:IS4. Пейсиращ електрод, позволява ЯМР на цяло тяло при 1.5 Тесла с три пластова изолация. Биполярен с пасивна или активна фиксация с размери - дължина 52см/ 5.1F. Дефибрилиращ електрод с пасивна или активна фиксация, отделящ стероид, конектор DF4.  Левокамерен електрод: Четириполюсно отвеждане от коронарния синус, отвеждания със стероид, 3D спирален модел. Конектор IS-4. Система за доставка.</t>
  </si>
  <si>
    <t>Интродюсер</t>
  </si>
  <si>
    <t>Атравматичен; предпазен от навлезане на въздух; размери-6-12 Fr; дължина 15 см; максимален р-р на водача 0.35"</t>
  </si>
  <si>
    <t>Интродюсери за канюлиране на коронарен синус по телескопичната техника; осем различни кривки; дължина до 55 см; катетрите са вътрешен диаметър 7,3F и хидрофилно покритие вътрешно покритие за по-лесно пласиране на електрода; интегрирана в дръжката хемостатична клапа, която се реже заедно с целия катетър;</t>
  </si>
  <si>
    <t>Катетри</t>
  </si>
  <si>
    <t>Катетри за достъп до коронарния синус по телескопната техника, два вътрешни катетъра с ъгъл при фърха 50 и 90; дължина до 69 см; вътрешен диаметър от 5,4F с хидрофилно покритие и през тях може да се имплантира електрод по-малък от 5F.</t>
  </si>
  <si>
    <t>Комплект за работа с интродюсери</t>
  </si>
  <si>
    <t>Комплект за работа с интродюсери за коронарен синус тип Selectra; съдържа спринцовка-12 куб. см.; 4 инструмента за въвеждане на водачи; 1 водач тип "Селдингер"- 150см.; 6 различни спирателни кранчета; 1 инструмент за ротация на водач и 1 ножче за рязане на катетрите;</t>
  </si>
  <si>
    <t>Хартия</t>
  </si>
  <si>
    <t>Хартия съвместима за работа с програматор на BIOTRONIK 12/11 см тефтер</t>
  </si>
  <si>
    <t>VVIR</t>
  </si>
  <si>
    <t>Еднокухинен кардиостимулатор с честотна адаптация (акселерометьр); максимална честота на стимулация 200 удара в минута; нощтна честота; 3 вида честотни хистерези за намаляване на дяснокамерната стимулация; автоматична настройка на прага на сензиране със всеки удар на сърцето; автоматично измерване на прага на стимулация; с възможност за препрограмиране на амплитудата на стимулация; автоматична проверка на електродите с възможност за автоматично програмиране на поляритета; специална страница съдържаща всички необходими данни и тестове за извършване на бърз и ефективен преглед;4 записа на интракардиални сигнали по 10 сек. всеки; живот на батерията над 15 години;</t>
  </si>
  <si>
    <t>VVIR комплект</t>
  </si>
  <si>
    <t>ХV.</t>
  </si>
  <si>
    <t>ХІV.</t>
  </si>
  <si>
    <t>Коронарен дилатационен водач Тип І</t>
  </si>
  <si>
    <t>Материал:хром-никел в дисталното ядро ; неръждаема стомана проксимално ; дистално рентген-позитивни намотки от платина, конструкция: shaping ribbon, дължина на намотките:3сm; 4,5сm за модел ExtraSupport , маркери: 92 и102сm, дължина:190cm /удължаване до 340сm/, твърдост на върха: High Flexible; Flexible; Medium, Опора: standart &amp;Extrasupport, покритие:дистални 30 сm хидрофобно;шафт- тефлон</t>
  </si>
  <si>
    <t xml:space="preserve">Материал:хром-никел в дисталното ядро ; неръждаема стомана проксимално ; дистално рентген-позитивни намотки от платина; конструкция: shaping ribbon; дължина на намотките:3сm;4,5сm за модел ExtraSupport ;маркери: 92 и 102сm; дължина:190cm /удължаване до 340сm/;  твърдост на върха:High Flexible; Flexible;Medium;  Опора: standart &amp; Extrasupport; покритие:дистални 12 см хидрофилно; 18см хидрофобно в средната част; шафт- тефлон покритие.                                    </t>
  </si>
  <si>
    <t>Коронарен дилатационен водач Тип ІІ</t>
  </si>
  <si>
    <t>Коронарен дилатационен водач Тип ІІІ</t>
  </si>
  <si>
    <t>Коронарен дилатационен водач Тип ІV</t>
  </si>
  <si>
    <t>Коронарен дилатационен водач Тип V</t>
  </si>
  <si>
    <t>Коронарен дилатационен водач Тип VІ</t>
  </si>
  <si>
    <t>Коронарен дилатационен водач Тип Х</t>
  </si>
  <si>
    <t>Коронарен дилатационен водач Тип ХІ</t>
  </si>
  <si>
    <t>Коронарен дилатационен водач Тип ХV</t>
  </si>
  <si>
    <t>Коронарен дилатационен водач Тип ХVІ</t>
  </si>
  <si>
    <t>Специален катетър тип І</t>
  </si>
  <si>
    <t>Специален катетър тип ІІ</t>
  </si>
  <si>
    <t>Диагностичен водач тип І</t>
  </si>
  <si>
    <t>Диагностичен водач тип ІІ</t>
  </si>
  <si>
    <t>Диагностичен водач тип ІІІ</t>
  </si>
  <si>
    <t>Диагностичен водач тип ІV</t>
  </si>
  <si>
    <t>Диагностичен водач тип V</t>
  </si>
  <si>
    <t>Диагностичен водач тип VІ</t>
  </si>
  <si>
    <t>Диагностичен водач тип VІІ</t>
  </si>
  <si>
    <t>Диагностичен водач тип VІІІ</t>
  </si>
  <si>
    <t>Диагностичен водач тип ІХ</t>
  </si>
  <si>
    <t>Диагностичен водач тип Х</t>
  </si>
  <si>
    <t>Диагностичен водач тип ХІ</t>
  </si>
  <si>
    <t>Диагностичен водъч за смяна на катетър</t>
  </si>
  <si>
    <t>Сетове за трансфеморален достъп тип І</t>
  </si>
  <si>
    <t>Сетове за трансфеморален достъп тип ІІ</t>
  </si>
  <si>
    <t xml:space="preserve">Хидрофилен водач </t>
  </si>
  <si>
    <t>Диагностичен водач тип ХІІ</t>
  </si>
  <si>
    <t>Ангиографски диагностичен катетър тип І</t>
  </si>
  <si>
    <t>Ангиографски диагностичен катетър тип ІІ</t>
  </si>
  <si>
    <t>Ангиографски диагностичен катетър тип ІІІ</t>
  </si>
  <si>
    <t>Ангиографски диагностичен катетър тип ІV</t>
  </si>
  <si>
    <t>Ангиографски диагностичен катетър тип V</t>
  </si>
  <si>
    <t xml:space="preserve">Емболизационни частици предназначени за емболизация на периферни хипервазкуларни тумори  и периферни артериовенозни малформации; Частиците са на  базата на PVA/ поливинил алкохол /; Емболизационните частици са в шишенца с цветно обозначение за по-лесно разпонаване на рамерите съответно: 45 - 150  µm жълт цвят; 150 - 250 µm пурпурен цвят; 250 - 355 µm тъмно син цвят; Всяко шишенце съдържа 1 кубичен см ( 1 cc ) сухо вещество; </t>
  </si>
  <si>
    <t>Емболизационни партикули тип ІІ</t>
  </si>
  <si>
    <t xml:space="preserve">Емболизационни частици предназначени за емболизация на периферни хипервазкуларни тумори  и периферни артериовенозни малформации ; Частиците са на  базата на PVA/ поливинил алкохол /; Емболизационните частици са в шишенца с цветно обозначение за по-лесно разпонаване на рамерите съответно: 355 -  500 µm зелен цвят; 500 - 710  µm оранжев цвят;  710 - 1000  µm светло син цвят,1 000  - 1180  µm червен цвят; Всяко шишенце съдържа 1 кубичен см ( 1 cc ) сухо вещество; </t>
  </si>
  <si>
    <t>Емболизационни партикули тип ІІІ</t>
  </si>
  <si>
    <t>Емболизационни частици - при артериовенозни малформации, хипервазкуларни тумори. Идеална визуализация по време на подготовката и инжектирането;цветни кодове на опаковката за директен избор на правилния размер - 40-150микрона - жълт цвят, 150-250 микрона -  в лилав цвят; 250-355 микрона  - син цвят; 355-500 микрона - зелен цвят; 500-710 микрона- оранжев цвят; 710-1000 - светло син цвят, 1000-1180 - червен цвят. С лесна за използване опаковка с капаче. 36 месеца ''живот'' на частиците.</t>
  </si>
  <si>
    <t>ХVІI.</t>
  </si>
  <si>
    <t>Емболизационни микросфери</t>
  </si>
  <si>
    <t>Емболизационни микросфери тип І</t>
  </si>
  <si>
    <t xml:space="preserve">Прецизно калибрирани и цветово кодирани, според размера, микросфери за селективна и контролирана емболизация. Покрити с Polyzene F за противовъзпалителен ефект. Микросфери с размер от 40μm до 1300μm, в предварително заредени спринцовки от 2ml. </t>
  </si>
  <si>
    <t>Емболизационни микросфери тип ІІ</t>
  </si>
  <si>
    <t>Емболизиращи микросфери  - нерезорбируеми."Компресирани микросфери за периферна емболизация на хипервазкуларни тумори и AVM’s , компресия до 33%, спринцовките са със цветни кодове със съдържание на емболо агента в 2 мл; свиваеми са и временно деформиращи се за лесно доставяне (усвояване); идеална визуализация по време на подготовката и инжектирането; цветни кодове на спринцовката за директен избор на правилния размер - 40-120микрона - оранжев цвят, 100-300 микрона -  в жълт цвят; 300-500 микрона  - син цвят; 500-700 микрона - червен цвят; 700-900 микрона- зелен цвят; 900-1200 - пурпурен цвят.</t>
  </si>
  <si>
    <t>ХVІIІ.</t>
  </si>
  <si>
    <t>Емболизационни микросфери с въможност за натоварване с медикамент</t>
  </si>
  <si>
    <t>Медикамент излъчващи сфери тип І</t>
  </si>
  <si>
    <t>Прецизно калибрирани и цветово кодирани, според размера, микросфери за селективна и контролирана емболизация. Покрити с Polyzene F за противовъзпалителен ефект. Калибрираните микросфери са с възможност за натоварване с лекартсва: Doxorubicin, Epirubicin, Idarubicin или Irinotecan. Микросфери с размер:от  40 ± 10 μm; 75 ± 15 μmв и 100 ± 25 μm предварително заредени спринцовки от 2ml и 3 ml;</t>
  </si>
  <si>
    <t>Медикамент излъчващи сфери тип ІІ</t>
  </si>
  <si>
    <t>Хепасфери- микросфери. Задържане на лекарството по цялата сфера. С Poly(sodium acrylate vinyl alcohol) copolymer за голяма биосъвместимост. Повишена доставка на лекарството и отлична емболизация. Размери: 30-60(сухо състояние) - 120-240 (разширено състояние); 50-100(сухо състояние) - 200-400 (разширено състояние);100-150(сухо състояние) - 400-600 (разширено състояние);150-200(сухо състояние) - 600-800 (разширено състояние);</t>
  </si>
  <si>
    <t>Емболизационни койлове</t>
  </si>
  <si>
    <t>Емболизационни койлове с избутване</t>
  </si>
  <si>
    <t>Койл тип І</t>
  </si>
  <si>
    <t>Eмболизационна спирала 0,46 мм (0.018 в) изработена от сплав  от платина -  волфрам с тромбогенни влакна изработени от PET (Polyethylene terephthalate ). Механизмът за освобождаване на койловете е  напълно механичен чрез избутване, като за цента койла е презареден в специален интродюсер със скоба от двете страни ; в сета има стилет, с виока гъвкавост и рентгеноконтрастен маркер в дисталната част; с този стилет койла се избитва в катетъра ( микрокатетъра). Койлът е предназначен за емболизация в артериалната и венозна система;Наличен в следните форми: S образен - макс диаметър:2 мм; дължина:5 мм;Дължина в интродюсера:10 мм;налични в опковки по 1 бр и 5 бр</t>
  </si>
  <si>
    <t>Койл тип ІІ</t>
  </si>
  <si>
    <t>Eмболизационна спирала 0,46 мм (0.018 в) изработена от сплав  от платина -  волфрам с тромбогенни влакна изработени от PET (Polyethylene terephthalate ). Механизмът за освобождаване на койловете е  напълно механичен чрез избутване, като за цента койла е презареден в специален интродюсер със скоба от двете страни ; в сета има стилет, с виока гъвкавост и рентгеноконтрастен маркер в дисталната част; с този стилет койла се избитва в катетъра ( микрокатетъра). Койлът е предназначен за емболизация в артериалната и венозна система;Наличен в следните форми: хеликоидален - макс диаметър:3,4,5,6 мм; дължина:2,5;4.0;5,5;6,5;Дължина в интродюсера:22;42;60;85;мм</t>
  </si>
  <si>
    <t>Койл тип ІІІ</t>
  </si>
  <si>
    <t>Eмболизационна спирала 0,46 мм (0.018 в) изработена от сплав  от платина -  волфрам с тромбогенни влакна изработени от PET (Polyethylene terephthalate ). Механизмът за освобождаване на койловете е  напълно механичен чрез избутване, като за цента койла е презареден в специален интродюсер със скоба от двете страни ; в сета има стилет, с виока гъвкавост и рентгеноконтрастен маркер в дисталната част; с този стилет койла се избитва в катетъра ( микрокатетъра). Койлът е предназначен за емболизация в артериалната и венозна система;Наличен в следните форни: диамант - макс диаметър:3,4,5,6 мм;дължина:3,3;3,7;5,5;6,7мм;Дължина в интродюсера:23,41,58,80 мм</t>
  </si>
  <si>
    <t>Койл тип ІV</t>
  </si>
  <si>
    <t>Емболизираща микроспирала - .018". Материал - платина и синтетични фибри. Варианти: права - 0.5/0.7/1.0cm;  навита - 1/0/1.5mm; мулти навита - 2.0/2.1/3.0/4.0/6.0mm</t>
  </si>
  <si>
    <t>Койл тип V</t>
  </si>
  <si>
    <t>Емболизираща спирала. Материал – инконел и синтетични фибри. Спиралата е премонтирана с малкият край в началото. Налични за доставяне с катетри с крайна дупка с диаметър - .035" и .038". Диаметър на емболията–  2/3/4/5/6/7/8/10/12/15/20mm при .035",  и 3/4/5/6/7/8/9/10/12/15/20/30/45mm при .038".</t>
  </si>
  <si>
    <t>Койл тип VІ</t>
  </si>
  <si>
    <t xml:space="preserve">Високообемни, просторни периферни обтуратори/ койлове със изключителна гъстота на намотките при първичен диаметър .020” (.51mm); разгънат вторичен диаметър от 3мм до 32мм; дължини от 5см до 60см. Уникална TL – технология; нитинолова сърцевина, структурираща намотка и полимер платинум покритие. Възможност за пълно репозициониране и едностепенно освобождаване.   </t>
  </si>
  <si>
    <t>Койл тип VІІ</t>
  </si>
  <si>
    <t>Емболизационна система за периферни съдове с изключение на мозъчните, състояща се от платинена спирала комбиниранс с увеличаващ обема си хидрогел, запълващ пространството по най-малкото съпротивление.Предизвиканата съдова оклузия е трайна и качествена и не разчита на образуването на тромб-формация. Придвижването им в съда се извършва с помощта на обикновен водач.Два вида системи - 0.018" и 0.035" с дъжини и диаметри както следва: за 0.018" дължини - 2-4-6-10-14 и диаметър на примката - 2-3-4-5-6-8-10. За 0.035":дължини - 4-6-10-14 и диаметър на примката -4-5-6-8-10-15. Приложими с микрокатетър с вътрешен диаметър 0.53-0.58 мм за система 0.018" и 1.04-1.19 мм за система 0.035".</t>
  </si>
  <si>
    <t>Съдов оклудер</t>
  </si>
  <si>
    <t>Съдов оклудер изграден от нитинолова мрежа, позволяващ преминаване през катетър с вътрешен диаметър 0.038“ . Диаметри на дивайса 4-5-6-7-8 мм.</t>
  </si>
  <si>
    <t>ХІX.</t>
  </si>
  <si>
    <t>СПЕЦИАЛНИ КАТЕТРИ</t>
  </si>
  <si>
    <t>Инфузионен катетър</t>
  </si>
  <si>
    <t>Инфузионен катетър с Cragg-микроклапа; диаметър 4/5 F, дължина на катетъра 40/65/100/135cm; дължина на инфузионния участък 5/10/20cm за 4F и 5/10/20/30/40/50cm за 5F; съвместими с водач 0,035''(4F) и 0,038''(5F); рентгенопозитивни маркери в проксималната и дисталната част на инфузионния участък</t>
  </si>
  <si>
    <t>Неврокатетър тип І</t>
  </si>
  <si>
    <t>Водещ катетър, с подсилена гъвкавост за достигане на най-дисталните части на сънната артерия, без да създава съдов спазъм; 80/4 Straight Tip, външен 8F; вътрешен 0.088 in, дължина 80/90/105/125 cm, подвижен връх 4/9 cm; конфиурация на върха – S, MP, 45, 90 градуса. Подходящ за обезпечаване на всички невро-интервенционални процедури. Дистална зона с хидрофилно покритие за оптимална визуализация и подсилена с платина за по-добра рентгеноконтрастност.</t>
  </si>
  <si>
    <t>Неврокатетър тип ІІ</t>
  </si>
  <si>
    <t xml:space="preserve">Система за спешна аспирация на тромб в мозъчната съдова система при инциденти на исхемичен инсулт. Подсилена струтура на катетъра за оптимизиран максимален дистален достъп; 14 стъпкова система за гъвкавост и подсигуряване; дистални параметри – вътрешен лумен .064”; външен .0755” /1.92мм/ - 5.75F </t>
  </si>
  <si>
    <t>Неврокатетър тип ІІІ</t>
  </si>
  <si>
    <t>Периферен аспирационен катетър за свързване с помпатип І</t>
  </si>
  <si>
    <t>Катетър за периферна тромбаспирация с осем трансмисивни зони за прецизна проводимост, външен диаметър 8 F, вътрешен 8 F, дължина 85/115</t>
  </si>
  <si>
    <t>Сепаратор за аспирационен катетър 8F</t>
  </si>
  <si>
    <t>Поддържащ сепариращ катетър с проксимална част във формата на олива с работна дължина 150 cm, дистален диаметър .068”, съвместим с катетър за периферна тромбаспирация с вътрешен диаметър 8F</t>
  </si>
  <si>
    <t>Периферен аспирационен катетър за свързване с помпа тип ІІ</t>
  </si>
  <si>
    <t>Катетър за периферна тромбаспирация с осем трансмисивни зони за прецизна проводимост, външен диаметър 6 F, вътрешен 6 F, дължина 135 cm, съвместим с MAX™Pump, обем на аспирацията за 20 секунди – 90 ml.</t>
  </si>
  <si>
    <t>Аксесоари за аспирационна помпа тип ІІ</t>
  </si>
  <si>
    <t>Нестерилни аксесоари за помпа за аспирация: контейнер, подсигуряващ капак, тръби и филтър за помпата</t>
  </si>
  <si>
    <t>ИИнтродюсер сет с хидрофилно покритие и скосен връх на дилататора; размер 4, 5, 6,  7,8,9,10,11 F; дължина  100, мм ,съвместим с 0,025" 0.035",0.038" водач</t>
  </si>
  <si>
    <t>Диагностични водачи 0.018-0.025-0.032-0.035-0.038/до 180cm с конструция "one-piece nitinol core" полиуретанов жакет и хидрофилно покритие "М coat", ангулиран и прав</t>
  </si>
  <si>
    <t>Диагностични водачи 0.018-0.025-0.032-0.035-0.038/до 180cm с конструция "one-piece nitinol core" с полимерен жакет и хидрофилно покритие "М coat" ангулиран и прав, Stiff Shaft</t>
  </si>
  <si>
    <t>Диагностични водачи 0.035/ 180cm с нитинолова сърцевина и хидрофилно покритие "М coat", Bolia type</t>
  </si>
  <si>
    <t xml:space="preserve">Диагностични водачи 0.035-0.038/ 180 или 300см с нитинолова сърцевина и хидрофилно покритие "М coat", J - 1.5mm </t>
  </si>
  <si>
    <t>Диагностичен водач тип XII</t>
  </si>
  <si>
    <t>Водач с ултра гладко PTFE (тефлон) покритие от неръждаема стомана за достъп при диагностика и интервенционални процедури. Твърдо ядро (Fixed core) – дължина от 40,80,100,125,150,180,260 см; диаметър от  0.457; 0,635; 0,711; 0,813; 0.889; 0.965 мм; с прав връх и J тип; Тип прав гъвкав ( 3см гъвкавост) – диамеър в мм от 0.457; 0.635; ;0,711; 0,813; 0.889; 0.965; дължина от 40,80,100,125,150,180,260 см; Тип J гъвкав ( 3см гъвкавост) – диаметър в мм от 0.889; 0.635; 0.813; 0.965; дължина в см от 40, 80,100, 125, 150, 180, 260.;Подвижно ядро (Moveable core) - с прав връх и J тип; С раздвоен край (Double Ended) – диаметър в мм 0.889; дължина в см – 150; вариант Прав и Тип J; Модел Newton - диаметър в мм 0.889; дължина в см – 150; гъвкав Модел New Bentson - диаметър в мм 0.889; дължина в см – 150; гъвкав; Модел Heavy Duty Fixed Core – тефлоново покритие; в мм диаметър  0.889; дължина в см – 150; Модел  Rosen Heavy Duty - диаметър в мм 0.889; дължина в см – 150; гъвкав</t>
  </si>
  <si>
    <t>Диагностичен водач тип XIII</t>
  </si>
  <si>
    <t>Диагностични водачи 0,035”/180 cm 1,5 mm J тип Rosen</t>
  </si>
  <si>
    <t>Диагностичен водач тип XIV</t>
  </si>
  <si>
    <t>Диагностичен катетър за коронарография с радиален достъп, 4,5 и 6F, дължина 100-110 см, 1 и 2 странични отвора на катетъра , криви тип Tiger и Jacky</t>
  </si>
  <si>
    <t>Диагностичен катетър за коронарография и ангиография сърдечните кухини- 4,5 и 6F, дължина 100 см, криви тип JL(3.5;4.0;5.0;6.0), JR (3.5;4.0;5.0),IM (2разновидности), Multipurpose(2.5;4.0;ElGamal-2), Amplatz Left (1;2;3), Amplatz Right (1;2; JP), Bypass (ляв и десен ), Pigtail(прав, ангулиран 145 и 155 градуса)</t>
  </si>
  <si>
    <t>Диагностичен катетър за коронарография и ангиография сърдечните кухини- 4,5 и 6F, дължина 100 см, криви тип JL(3.5;4.0;4.5;5.0;6.0) с дължина и  125 cm, JR (3.5;4.0;5.0) с дължина и 125 cm,IM, Multipurpose(криви А и В , варианти без и с 2 станични отвора на върха) дължина и 125 см, Amplatz Left (1;2;3,4), Amplatz Right (1;2;3), Bypass (ляв и десен ), Pigtail(прав, ангулиран 145 и 155 градуса) 110 и 125 cm</t>
  </si>
  <si>
    <t>Ангиографски катетри за периферна ангиография 4 (вътрешен диаметър 0.042”) и  5 (0.046”)F с дължина 65-100 см , криви Headhunter, Simmons, Cobra, Vertebral, Berenstein</t>
  </si>
  <si>
    <t>М-Хидрофилни ангиографски катери за инжектиране на контраст, емболизационен материал , водачи и микрокатетри- 4F/вътр.лумен-0.041"/ и 5F/вътр.лумен-0.043"/ . Единичен SUS braid за 5F и двоен  SUS braid за 4F.Специални криви и дължини от 65 см до 150см: прав, ангулиран, вертебрален, Cobra,  Yashiro, Simmons, Headhunter, Bentson, J type curve</t>
  </si>
  <si>
    <t>Ангиографски диагностичен катетър тип VI</t>
  </si>
  <si>
    <t>4 (0,042“ вътрешен диаметър)F брейдиран катетър с хидрофилно покритие тип Vertebral 135 градуса, дълъг атравматичен връх с дължина 125 см за инжектиране на контраст и емболизационен материал</t>
  </si>
  <si>
    <t>Ангиографски диагностичен катетър тип VII</t>
  </si>
  <si>
    <t>4 (0,040“ вътрешен диаметър) и 5 ( 0,046“)F брейдиран катетър с хидрофилно покритие тип Berenstein с дължина 125 см за инжектиране на контраст и емболизационен материал</t>
  </si>
  <si>
    <t>VІІ.</t>
  </si>
  <si>
    <t>Водещ катетър - 6 , 7 и 8Fr, PTFE покритие на вътрешния слой, атравматичен връх, метална оплетка тип "SHINKA", преконфигурирани кривки (JL, JR, AL, Hockey Stick, IM ,PowerBack-up, Special Curve, Shepherd Crook, Super Power Backup, Multi Purpose).</t>
  </si>
  <si>
    <t>Диагностичен коронарен катетър тип V</t>
  </si>
  <si>
    <t>Въвеждащ катетър 6F с вътрешен диаметър 0,072“ и дължина 125 см, Multipurpose</t>
  </si>
  <si>
    <t>Интродюсерна игла тип І</t>
  </si>
  <si>
    <t>Игла тънкостепнна, 18G, дължина 7 см, преминаващ водач 0.038“</t>
  </si>
  <si>
    <t>Интродюсерна игла тип ІІ</t>
  </si>
  <si>
    <t>Игла тънкостенна 21 G, дължина 9 см, преминаващ водач 0.021“</t>
  </si>
  <si>
    <t>Спринцовки с гумено бутало тип І</t>
  </si>
  <si>
    <t>Спринцовска с гумено бутало тип ІІ</t>
  </si>
  <si>
    <t>Спринцовки с гумено бутало-2 сс тип Luerlock</t>
  </si>
  <si>
    <t>Спринцовка за аспирация</t>
  </si>
  <si>
    <t>Спринцовка за аспирация със заклюване на буталото 60 мл, тип Luerlock</t>
  </si>
  <si>
    <t>Адаптер ротатор</t>
  </si>
  <si>
    <t>Обезвъздушаващ адаптор-ротатор от поликарбонат, позволяващ оборот от 360 градус, тип мъжко-женско</t>
  </si>
  <si>
    <t xml:space="preserve">брой </t>
  </si>
  <si>
    <t>Iopromide 300/100</t>
  </si>
  <si>
    <t>Къс лайтунг 25 см с трипънто кранче,</t>
  </si>
  <si>
    <t>Устройство за ендоваскуларно затваряне на съдов достъп</t>
  </si>
  <si>
    <t>Устройство за затваряне на съдов достъп включващо система с колаген и котва, резорбиращи се в рамките на 2-3 месеца. 6 и 8F</t>
  </si>
  <si>
    <t>Дивайс  за изваждане на чужди тела тип І</t>
  </si>
  <si>
    <t>Примки за улавяне на чужди тела в периферни артерии тип Амплац 4/6 Fr, с "shape memory" дизайн, нитинолов шафт 120см и златно покритие на примката - размери от 5мм до 35мм, рентегенопозитивни маркери от платина/иридий, 102см катетър с 1.5 извивка в дисталния край</t>
  </si>
  <si>
    <t>Дивайс -  за изваждане на чужди тела тип ІІ</t>
  </si>
  <si>
    <t>Микропримки за улавяне на чужди тела в периферни артерии тип Амплац 2.3Fr - 3Fr, с "shape memory" дизайн, нитинолов шафт 175/200см и златно покритие на примката - размери 2, 4 и 7мм, рентегенопозитивни маркери от платина/иридий, 150/175см катетър с 1.5 извивка в дисталния край</t>
  </si>
  <si>
    <t>Дивайс за изваждане на чужди тела тип ІІІ</t>
  </si>
  <si>
    <t>Примка за улавяне на чужди тела, изработена от нитинол и платинени нишки за по-добра визуализация, радиопозитивен маркер на катетъра, върхът е извит на 15 градуса на 6 и 7 френчовите катетри. Устойчив на пречупване. С допълнително устройство Peel-Away, улесняващо използването и въвеждането на примката.</t>
  </si>
  <si>
    <t>ІХ.</t>
  </si>
  <si>
    <t>ИНТРОДЮСЕРИ ЗА ПЕРИФЕРНА АНГИОПЛАСТИКА</t>
  </si>
  <si>
    <t>Интродюсер за периферна ангиопластика тип І</t>
  </si>
  <si>
    <t>Интродюсер;Водач- 0.035”;45cm-прав и контралатерален и100 см-прав;Материал: неръждаема стомана и полимер ;Шафт:подсилен със стоманени нишки;Рентген-позитивен маркер</t>
  </si>
  <si>
    <t>Интродюсер за периферна ангиопластика тип ІІ</t>
  </si>
  <si>
    <t>Интродюсер за периферна ангиопластика тип ІІІ</t>
  </si>
  <si>
    <t>Интродюсер за периферна ангиопластика тип ІV</t>
  </si>
  <si>
    <t>Интродюсер за периферна ангиопластика тип V</t>
  </si>
  <si>
    <t>Водещо дезиле с намотка тип серпентина и флексорна технология; Мек, атравматичен, рентгеноконтрастен дистален връх и хидрофилно покритие. Дължина: 45cm; Интродюсер: 4.0/5.0/6.0/7.0/8.0/9.0Fr; Съвместим с водач .018"/.035"; Вътрешен диаметър на дезиле инч/mm: 4Fr - .0595/1.51; 5Fr - .074/1.88; 6Fr - .087/2.21; 7Fr -  .100/2.54; 8Fr - .113/2.87; 9Fr - .126/3.20.  Конфигурация на върха: Straight, Multipurpose, Renal Double.</t>
  </si>
  <si>
    <t>Интродюсер за периферна ангиопластика тип VІ</t>
  </si>
  <si>
    <t>Водещо дезиле с намотка тип серпентина и флексорна технология; Мек, атравматичен, рентгеноконтрастен дистален връх и хидрофилно покритие. Дължина: 90/110cm; Интродюсер: 4.0/5.0/6.0Fr; Съвместим с водач .018"/.035"; Вътрешен диаметър на дезиле инч/mm: 4Fr - .0595/1.51; 5Fr - .074/1.88; 6Fr - .087/2.21; Конфигурация на върха: Straight, Multipurpose, Renal Double.</t>
  </si>
  <si>
    <t>Интродюсер за периферна ангиопластика тип VІІ</t>
  </si>
  <si>
    <t>Сет за ретрограден достъп през Педис Дорсалис. Специален интродюсер с клапа; външен диаметър: 4Fr, вътрешен диаметър: 2.9Fr, дължина: 7cm; съвместим с водач .018"; дължина на водач: 40cm; игла: 21G/4cm.</t>
  </si>
  <si>
    <t>Оклузионен балонен катетър се състои от мек латексов балон поставен на върха на многолуменен найлонов катетър; Equalizer Оклузионен балонен катетър е показан за временно запушване на кръвоносен съд временно при различни манипулации, като артериография, предоперативно запушване, спешно спиране на кръвотечение, инфузия на химиотерапевтични медикаменти и процедури за визуализация на бъбреците, в периферното кръвообръщение, включително низходящата аорта.</t>
  </si>
  <si>
    <t xml:space="preserve">балон </t>
  </si>
  <si>
    <t>135 см  RX семикомплайент балон катетър подходящ за илеофоморални, ренални и поплитеални процедури , съвместим с 0,035" водач, хибридна шафт технология, дистален шафт 5.0F-5.2F, проксимален шафт 2.6F, 33 см хидрофилно покритие на дисталната част SiLX2 коат , диаметри 4.0-10.0, дължини  20/40/60/80/100/120 мм за диам  4.0-7.0 и 20/40/60мм за диам 8.0-10.0</t>
  </si>
  <si>
    <t>150 см нископрофилен RX семикомплайент балон катетър подходящ за различни периферни процецедури/без мозъчни и коронарни/, съвместим с 0,018" водач, хибридна шафт технология, дистален шафт 3.8F, проксимален шафт 3.4F, хидрофилно покритие на дисталната част М Coat- 45 см, ентри-профил 0.60мм ,съвместим с 6F водещ катетър за 2,3,4,5мм/ 7F, за 6,7мм/8F , за 8мм диаметър, дължини 40/60/80/100/120/150 мм за диаметри от 2.0 - 6.0 и 40/60/80мм за 7.0 и 8.0</t>
  </si>
  <si>
    <t>Балон тип ХV</t>
  </si>
  <si>
    <t>OTW нископрофилен балон за подколенния сегмент, съвместим с водач  0.014", с две дължини - 100см и 148 см. Размери  за двете дължини: диаметри  1.25,1.5,2.0,2.5,3.0,3.5,4.0. Дължини : за 1.25 и 1.5 - 20мм - двукратно сгънат балон, за 2.0-4.0 :40-80-120-150-200мм-трикратно сгънат балон.диаметър на дръжката проксимално 3.2Ф за 1.25 и 1.5, 3.6Ф за 2.0-4.0 , дистално 2.5Ф за 1.25 и 1.5мм, 3.0Ф за 2.0-4.0 мм. Дистално хидрофилно покритие за диаметри 1.25 и 1.5 мм - 880 мм, за диаметри 2.0-4.0  е 400мм. RBP - 20 атмосфери.</t>
  </si>
  <si>
    <t>Балон тип ХVI</t>
  </si>
  <si>
    <t>Балон тип ХVII</t>
  </si>
  <si>
    <t>Еднокухинен кардиостимулатор с честотна адаптация (акселерометьр); максимална честота на стимулация 200 удара в минута; нощтна честота; 3 вида честотни хистерези за намаляване на дяснокамерната стимулация; автоматична настройка на прага на сензиране със всеки удар на сърцето; автоматично измерване на прага на стимулация; с възможност за препрограмиране на амплитудата на стимулация; автоматична проверка на електродите с възможност за автоматично програмиране на поляритета; специална страница съдържаща всички необходими данни и тестове за извършване на бърз и ефективен преглед;4 записа на интракардиални сигнали по 10 сек. всеки; живот на батерията над 15 години + биполярен електрод; електродите са от платина/ иридий с фрактална структура; силиконова изолация и полиуретаново покритие; стероид излъчващ; с дължина 60 см.; диаметър 5,9F; съвместими с ЯМР</t>
  </si>
  <si>
    <t>DDDR</t>
  </si>
  <si>
    <t>Двукухинен кардиостимулатор с честотна адаптация (акселерометьр); нощтна честота; автоматична проверка на електродите с възможност за препрограмиране на поляритета; автоматична промяна на прага на сензиране с всеки сърдечен удар; измерване на прага на стимулация; възможност за автоматично програмиране на прага на стимулация в предсърдие и камера; 3 вида честотни и 3 вида AV хистерези, които могат да бъдат включени в общ алгоритъм за намаляване на излишно пейсиране на дясна камера; максимална сензорна честота 180 уд/ мин. с плавно повишаване и намаляване на честотата; погасяване на предсъдни аритмии със свръх стимулация или преминаване в режим 2:1 или WKB; избягване на пейсмейкър медиирана тахикардия; специална страница съдържаща всички необходими данни и тестове за извършване на бърз и ефективен преглед; живот на батерията 12,1 години;</t>
  </si>
  <si>
    <t>DDDR комплект</t>
  </si>
  <si>
    <t>Двукухинен кардиостимулатор с честотна адаптация (акселерометьр); нощтна честота; автоматична проверка на електродите с възможност за препрограмиране на поляритета; автоматична промяна на прага на сензиране с всеки сърдечен удар; измерване на прага на стимулация; възможност за автоматично програмиране на прага на стимулация в предсърдие и камера; 3 вида честотни и 3 вида AV хистерези, които могат да бъдат включени в общ алгоритъм за намаляване на излишно пейсиране на дясна камера; максимална сензорна честота 180 уд/ мин. с плавно повишаване и намаляване на честотата; погасяване на предсъдни аритмии със свръх стимулация или преминаване в режим 2:1 или WKB; избягване на пейсмейкър медиирана тахикардия; специална страница съдържаща всички необходими данни и тестове за извършване на бърз и ефективен преглед; живот на батерията 12,1 години + предсърден биполярен електрод; електродите са от платина/ иридий с фрактална структура; силиконова изолация и полиуретаново покритие; стероид излъчващ; с дължина 53 см.; диаметър 5,9F + камерен биполярен електрод; електродите са от платина/ иридий с фрактална структура; силиконова изолация и полиуретаново покритие; стероид излъчващ; с дължина 60 см.; диаметър 5,9F; съвместими с ЯМР</t>
  </si>
  <si>
    <t>Двукухинен кардиостимулатор с честотна адаптация (акселерометьр); максимална честота на стимулация 200 удара в минута; масимални параметри на импулса 7,5V и 1,5 ms; нощтна честота; нощтна честота; автоматична проверка на електродите с възможност за препрограмиране на поляритета; автоматична промяна на прага на сензиране с всеки сърдечен удар; измерване на прага на стимулация; възможност за автоматично програмиране на прага на стимулация в предсърдие и камера; максимална сензорна честота 180 уд/мин. с плавно повишаване  и намаляване на честотата; погасяване на предсъдни аритмии със свръх стимулация или преминаване в режим 2:1 или WKB; избягване на пейсмейкър медиирана тахикардия; Vp зирргезюп алгоритъм за избягване на излишна стимулация на дясна камера; специална страница съдържаща всички необходими данни и тестове за извършване на бърз и ефективен преглед;възможност за програмниране чрез радио-честотна телеметрия; живот на батерията 11,8 години;</t>
  </si>
  <si>
    <t>Двукухинен кардиостимулатор с честотна адаптация (акселерометър); максимална честота на стимулация 200 удара в минута; масимални параметри на импулса 7,5V и 1,5 ms; нощтна честота; нощтна честота; автоматична проверка на електродите с възможност за препрограмиране на поляритета; автоматична промяна на прага на сензиране с всеки сърдечен удар; измерване на прага на стимулация; възможност за автоматично програмиране на прага на стимулация в предсърдие и камера; максимална сензорна честота 180 уд/мин. с плавно повишаване и намаляване на честотата; погасяване на предсъдни аритмии със свръх стимулация или преминаване в режим 2:1 или WKB; избягване на пейсмейкър медиирана тахикардия; Vp зирргезюп алгоритъм за избягване на  излишна стимулация на дясна камера; специална страница съдържаща всички необходими данни и тестове за извършване на бърз и ефективен преглед;възможност за програмниране чрез радио-честотна телеметрия; живот на батерията 11,8 години + предсърден биполярен електрод; електродите са от платина/ иридий с фрактална структура; силиконова изолация и полиуретаново покритие; стероид излъчващ; с дължина 53 см.; диаметър 5,9F + камерен биполярен електрод; електродите са от платина/ иридий с фрактална структура; силиконова изолация и полиуретаново покритие; стероид излъчващ; с дължина 60 см.; диаметър 5,9F; съвместими с ЯМР</t>
  </si>
  <si>
    <t>CRT</t>
  </si>
  <si>
    <t>Трикухинен пейсмейкър с два вида честотна адаптация ; честотната адаптация може да се извърши чрез акселерометър и чрез измерване контрактилитета на дясна камера; 3 вида честотни и 3 вида АУ хистерези, които могат да бъдат включени в общ алгоритъм; автоматична проверка на прага на захващане в дясно предсърдие, дясна камера и лява камера с възможност за препрограиране на амплитудата на стимулация; отговори при предсърдна тахикардия с:Мос1е switch и 2:1 lock in; Wenckebach 2:1; алгоритъм за предпазване на   Т-вълната при стимулация в лява камера; възможност за програмируема предсърдна неинвазивна стимулация за извършване на ЕФИ изследване; автоматична проверка и програмиране на поляритета на електродите; запей на IEGM 20 записа по 10 сек. всеки; защита срещу пейемейкър-медиирана тахикардия; живот на батерията 8,8 години при номинални параметри;</t>
  </si>
  <si>
    <t>CRT комплект</t>
  </si>
  <si>
    <t>Периферен водач с хидрофилно покритие, вътрешен диаметър 0.014 към 0.008''; рентгенопозитивен койл с дължина - 17см; натоварване на върха 40G.; обща дължина - 200/300см; конусовиден дизайн; предназначен за калцифицирани лезии и фиброзни тъкани</t>
  </si>
  <si>
    <t>Периферен вочат тип ХІІ</t>
  </si>
  <si>
    <t xml:space="preserve">Периферен водач , вътрешен диаметър 0.018 към 0.008''; натоварване на върха 7.5G, прав и J вариант; обща дължина - 200/235/300см; </t>
  </si>
  <si>
    <t>Периферен водач тип ХІІІ</t>
  </si>
  <si>
    <t>Периферен водач, полимерно покритие, вътрешен диаметър 0.014 и 0.018; натоварване на върха 3G и 4G, прав и J вариант; обща дължина - 200/235/300см;</t>
  </si>
  <si>
    <t>Периферен водач тип ХІV</t>
  </si>
  <si>
    <t>Периферен водач с хидрофилно покритие, вътрешен диаметър 0.014 и 0.018"; натоварване на върха 12G., прав и J вариант обща дължина - 200/235/300см;</t>
  </si>
  <si>
    <t>Периферен водач тип ХV</t>
  </si>
  <si>
    <t>Периферен водач 0,035"
•Дисталните 17 см. са оформени в постепенно заострен връх с ядро от 0,035"
•MICROGLIDE силиконово покритие  за намаляване на фрикцията
• Дължини 145см,190см и 300см само с прав връх
•Атравматичен връх с възможност за преформиране</t>
  </si>
  <si>
    <t>Периферен водач тип ХVІ</t>
  </si>
  <si>
    <t>Периферен водач  .018" с  мек, атравматичен връх с възможност за преформиране. Изработен е от рентгенопозитивни платинени мнамотки.
•MICROGLIDE покритие за намаляване на съпротивлението.
•Проксимални маркери за определяне мястото на водача спрямо интрадюсера.
•Дължина на водача -190 и 300см. прав и J връх
•Дължина на рентгенопозитивния връх - 5 см.</t>
  </si>
  <si>
    <t>Периферен роудрънър водач с нитинолов мандрил, AQ хидрофилно покритие и платинен връх. Диаметър: .035"/.038" и дължини според вида на върха - 80/145/180/260см.</t>
  </si>
  <si>
    <t>РТСА балон тип ІI</t>
  </si>
  <si>
    <t>Коронарен балон;Материал на балона: SCP(semi cristalline co-polymer);Дизайн на шафта: Hypotube EFT(Enhanced Force Transmission);Профил на върха: 0,017”;Използваема дължина: 140см;Диаметър на дисталния шафт: 2.6F ( 1.25, 1.5 и 2.0 mm), 2.7F ( 2.5 - 3.5 mm), 2.9F ( 4.0  mm);маркери:Iridium, набити;Водещ катетър: 5F, kissing в 6F водещ катетър за размерите до 3,5мм;Покритие на върха и на балона: хидрофилно за размери 1.25-2.0 и хидрофобно за 2.5-4.0мм;Нагъване: 2(за 1.25-1.5мм) и 3(2.0-4.0мм) кратно;NP: 7bar ;  RBP: 14 bar;Размери: 1,25-1,5-2,0-2,5-3,0-3,5-4,0mm/6-10-15-20-25-30mm</t>
  </si>
  <si>
    <t>РТСА балон тип ІIІ</t>
  </si>
  <si>
    <t>Балон - катетър;материал: SCP(semi cristalline co-polymer); Дизайн на шафта: Hypotube EFT(Enhanced Force Transmission); Профил на върха: 0,018”; Диаметър на дисталния шафт: 2.6F ( 2.0 - 3.5 mm), 2.7F ( 4.0-5.0  mm); маркери:Iridium, набити(по 2 за всички размери); Покритие: хидрофилно на дисталния шафт; хидрофобно върху проксималния шафт, балона и върха; специална технология на нанасяне на покритието само върху външната повърхност на пликите на балона(Patchwork).; NP: 14atm;  RBP: 20 atm(18atm- 4.0-5.0mm); Размери: 2,0-5,0mm/8-30mm; Работна дължина: 145см; Водещ катетър: 5F.</t>
  </si>
  <si>
    <t>РТСА балон тип IV</t>
  </si>
  <si>
    <t>Трикухинен пейсмейкър с два вида честотна адаптация ; честотната адаптация може да се извърши чрез акселерометър и чрез измерване контрактилитета на дясна камера; 3 вида честотни и 3 вида АУ хистерези, които могат да бъдат включени в общ алгоритъм; автоматична проверка на прага на захващане в дясно предсърдие, дясна камера и лява камера с възможност за препрограиране на амплитудата на стимулация; отговори при предсърдна тахикардия с:Мос1е switch и 2:1 lock in; Wenckebach 2:1; алгоритъм за предпазване на Т-вълната при стимулация в лява камера; възможност за програмируема предсърдна неинвазивна стимулация за извършване на ЕФИ изследване; автоматична проверка и програмиране на поляритета на електродите; запей на IEGM 20 записа по 10 сек. всеки; защита срещу пейемейкър-медиирана тахикардия; живот на батерията 8,8 години при номинални параметри + предсърден биполярен електрод; електродите са от платина/ иридий с фрактална структура; силиконова изолация и полиуретаново покритие; стероид излъчващ; с дължина 53 см.;  диаметър 5,9F + камерен биполярен електрод; електродите са от платина/ иридий с фрактална структура; силиконова изолация и полиуретаново покритие; стероид излъчващ; с дължина 60 см.; диаметър 5,9F; съвместими с ЯМР + лявокамерен електрод, силиконова изолация с полиуретаново покротие за по-лесна имплантация; 4,8 F диаметър съвместим с 5 F системи за имплантация; електродите са от платина/ иридий с фрактална структура; наличен в три дължини до 95 см.; може да се пласира или със стилет или по системата по водач; съвместим със ЯМР + интродюсери за канюлиране на коронарен синус по телескопичната техника; осем различни кривки; дължина до 55 см; катетрите са вътрешен диаметър 7,3F и хидрофилно покритие вътрешно покритие за по-лесно пласиране на електрода; интегрирана в дръжката хемостатична клапа, която се реже заедно с целия катетър + катетри за достъп до коронарния синус по телескопната техника, два вътрешни катетъра с ъгъл при фърха 50 и 90; дължина до 69 см; вътрешен диаметър от 5,4F с хидрофилно покритие и през тях може да се имплантира електрод по-малък от 5F.</t>
  </si>
  <si>
    <t>VDD ICD</t>
  </si>
  <si>
    <t>Еднокухинен кардиовертердефибрилатор с пълна предсърдна диагностика; разпознава УТ възоснова на брой интервали, начало, стабилност, персистиране на УТ; VF детекция и редетекция; SMART (двукухинен) алгоритъм за различаване на камерни от надкамерни тахиаритмии и класифицирането им ; запис на IEGM при предсърдни епизоди; алгоритъм за измерване на прага на камера и препрограмирането й; алгоритми за избягване на излишното стимулиране на дясната камера; честотна адаптация; VDD режим на стимулация; алгоритъм за безболково погасяване на тахикардиите с бърст и рамп; възможност за избор на поляритета и   формата на вълната при шок;избор на посоката на провеждане на импулса; програмируема енергия на първите два шока, макс.енергия 40 джаупа; възможност да се програмират до 8 шока във всяка зона; запис на триканален IEGM; живот на батерията над Югодини; възможност за телемониторинг и програмиране чрез радио-честотна телеметшя + квадриполярен шоков електрод с плаващ предсърден канал; силиконова изолация, изометричен диаметър 7,8 F; флексибилен връх, кортикостероидни резервоари за намаляване на възпалението, фрактална повърхност, бърз пост-шок сензинг, дължини 65 и 75 см; мах.20 завъртания до пълно отваряне на спиралата от 1,8мм</t>
  </si>
  <si>
    <t>ICD Еднокухинно</t>
  </si>
  <si>
    <t>Еднокухинен кардиовертердефибрилатор; разпознава УТ възоснова на брой интервали, начало, стабилност, персистиране на УТ; VF детекция и редетекция; алгоритъм за различаване на камерни от надкамерни тахиаритмии и класифицирането им; алгоритъм за измерване на прага на камера; алгоритми за избягване на излишното стимулиране на дясната камера; честотна адаптация; алгоритъм за безболково погасяване на тахикардиите с бърст и рамп; възможност за избор на поляритета и формата на вълната при шок;избор на посоката на провеждане на импулса: RV-SVC+Can, RV-Can, RV-SVC програмируема енергия на първите два шока, макс.енергия 40 джаула; възможност да се програмират до 8 шока във всяка зона; непрекъснат запис на IEGM; възможност за програмиране чрез радиочестотна телеметрия: живот на батерията над Югодини; възможност за телемониторинг</t>
  </si>
  <si>
    <t>ICD Еднокухинно в комплект с електрод</t>
  </si>
  <si>
    <t>Еднокухинен кардиовертердефибрилатор; разпознава УТ възоснова на брой интервали, начало, стабилност, персистиране на УТ; VF детекция и редетекция; алгоритъм за различаване на камерни от надкамерни тахиаритмии и класифицирането им; алгоритъм за измерване на прага на камера; алгоритми за избягване на излишното стимулиране на дясната камера; честотна адаптация; алгоритъм за безболково погасяване на тахикардиите с бърст и рамп; възможност за избор на поляритета и формата на вълната при шок;избор на  посоката на провеждане на импулса: RV-SVC+Can, RV-Can, RV-SVC програмируема енергия на първите два  шока, макс.енергия 40 джаула; възможност да се програмират до 8 шока във всяка зона; непрекъснат запис на IEGM; възможност за програмиране чрез радиочестотна телеметрия: живот на батерията над Югодини; възможност за телемониторинг + шоков електрод; силиконова изолация, изометричен диаметър 7,8 F; флексибилен връх, кортикостероидни резервоари за намаляване на възпалението, фрактална повърхност, бърз пост-шок сензинг, дължини 65 и 75 см; мах.20 завъртания до пълно отваряне на спиралата от 1,8мм</t>
  </si>
  <si>
    <t>ХХI.</t>
  </si>
  <si>
    <t>Пациентен кабел за измерване на параметрите съвместим с  PSA модел РК-141 на фирма Biotronik.</t>
  </si>
  <si>
    <t>Електроди за временен пейс</t>
  </si>
  <si>
    <r>
      <t>Инфлатор за налягане с 20 мл вместимост спринцовка20/20 И 20 – 30</t>
    </r>
    <r>
      <rPr>
        <b/>
        <sz val="10"/>
        <color indexed="8"/>
        <rFont val="Times New Roman"/>
        <family val="1"/>
      </rPr>
      <t xml:space="preserve"> </t>
    </r>
    <r>
      <rPr>
        <sz val="10"/>
        <color indexed="8"/>
        <rFont val="Times New Roman"/>
        <family val="1"/>
      </rPr>
      <t>Indeflator inflation device</t>
    </r>
  </si>
  <si>
    <r>
      <t xml:space="preserve"> Балон катетър за PTA в периферните съдове, включително илиачна, бедрена, инфрапоплитеална, подколенна, илио-феморална и бъбречна артерии; за третиране на обструктивни лезии по рождение или придобити артерио-венозни  диализни фистули; полукомплиантен балон в дисталния край – материал DynaLEAP; коаксиален дизайн на шафта; съвнестим водачи с 0,14"(0,36мм) и с 0,18"(0,46мм);</t>
    </r>
    <r>
      <rPr>
        <b/>
        <sz val="10"/>
        <color indexed="8"/>
        <rFont val="Times New Roman"/>
        <family val="1"/>
      </rPr>
      <t xml:space="preserve"> </t>
    </r>
    <r>
      <rPr>
        <sz val="10"/>
        <color indexed="8"/>
        <rFont val="Times New Roman"/>
        <family val="1"/>
      </rPr>
      <t>MR  и OTW конфигурации; 2 златни рентгеноконтрастни маркера; работни дължини 90см и 150см; хидрофилно Bioslide™  и  хидрофобно Xtra™; диаметри на балона в мм: 2,0; 2,5; 3,0; 3,5; 4,0; дължини на балона в мм:80; 100; 120; 150;</t>
    </r>
  </si>
  <si>
    <r>
      <t>Саморазгъващи се периферни стентове:</t>
    </r>
    <r>
      <rPr>
        <i/>
        <sz val="10"/>
        <color indexed="8"/>
        <rFont val="Times New Roman"/>
        <family val="1"/>
      </rPr>
      <t xml:space="preserve"> </t>
    </r>
    <r>
      <rPr>
        <sz val="10"/>
        <color indexed="8"/>
        <rFont val="Times New Roman"/>
        <family val="1"/>
      </rPr>
      <t>Материал: NiTi; .035”; Дизайн на стента:12 венеца; 3S връзки между сегментите; Дебелина на стратовете:225µm; Скъсяване:&lt;2%; Дължина на шафта: 70 и 120cm; Маркери: по 4 златни във всеки край; Покритие: ProBio на стента; хидрофобно на шафта; Easy release system- система за лесно освобождаване на стента;6F съвместимост с интродюсер; anti jump mechanism- специално удебеление на шафта, което предпазва  стента по време на разгъване от изплъзване напред; Размери: d:7,0-12,0; l:30-80.</t>
    </r>
  </si>
  <si>
    <r>
      <t>Саморазгъващи се периферни стентове:</t>
    </r>
    <r>
      <rPr>
        <i/>
        <sz val="10"/>
        <color indexed="8"/>
        <rFont val="Times New Roman"/>
        <family val="1"/>
      </rPr>
      <t xml:space="preserve"> </t>
    </r>
    <r>
      <rPr>
        <sz val="10"/>
        <color indexed="8"/>
        <rFont val="Times New Roman"/>
        <family val="1"/>
      </rPr>
      <t>Материал: NiTi; .018”; Дизайн на стента:12 венеца; 3 S връзки между сегментите ; Дебелина на стратовете :155/80µm; Скъсяване:&lt;2%; Работна дължина:70-135cm;Маркери: по 6 златни във всеки край; Покритие: ProBio на стента; хидрофобно на шафта; Easy release system- система за лесно освобождаване на стента;4F съвместимост с интродюсер; anti jump mechanism- специално удебеление на шафта, което предпазва  стента по време на разгъване от изплъзване напред ;Размери: d:4,0-7,0; l:20-80.</t>
    </r>
  </si>
  <si>
    <r>
      <t>RX коронарен балон за пре-дилатация при комплексни лезии и</t>
    </r>
    <r>
      <rPr>
        <b/>
        <sz val="10"/>
        <color indexed="8"/>
        <rFont val="Times New Roman"/>
        <family val="1"/>
      </rPr>
      <t xml:space="preserve"> CTO</t>
    </r>
    <r>
      <rPr>
        <sz val="10"/>
        <color indexed="8"/>
        <rFont val="Times New Roman"/>
        <family val="1"/>
      </rPr>
      <t xml:space="preserve">, 'kissing balloon " техника през 6F, нов тип хидрофилно покритие на балона </t>
    </r>
    <r>
      <rPr>
        <b/>
        <sz val="10"/>
        <color indexed="8"/>
        <rFont val="Times New Roman"/>
        <family val="1"/>
      </rPr>
      <t>M-coat II</t>
    </r>
    <r>
      <rPr>
        <sz val="10"/>
        <color indexed="8"/>
        <rFont val="Times New Roman"/>
        <family val="1"/>
      </rPr>
      <t xml:space="preserve">,  нисък преминаващ профил – 0,40mm; изключителен kink-resistance и  проходимост;проксимален шафт </t>
    </r>
    <r>
      <rPr>
        <b/>
        <sz val="10"/>
        <color indexed="8"/>
        <rFont val="Times New Roman"/>
        <family val="1"/>
      </rPr>
      <t>1.9 F</t>
    </r>
    <r>
      <rPr>
        <sz val="10"/>
        <color indexed="8"/>
        <rFont val="Times New Roman"/>
        <family val="1"/>
      </rPr>
      <t xml:space="preserve">, дистален шафт – </t>
    </r>
    <r>
      <rPr>
        <b/>
        <sz val="10"/>
        <color indexed="8"/>
        <rFont val="Times New Roman"/>
        <family val="1"/>
      </rPr>
      <t>2,4</t>
    </r>
    <r>
      <rPr>
        <sz val="10"/>
        <color indexed="8"/>
        <rFont val="Times New Roman"/>
        <family val="1"/>
      </rPr>
      <t xml:space="preserve">F модифициран изход за водача за по голяма устойчивост,размери  </t>
    </r>
    <r>
      <rPr>
        <b/>
        <sz val="10"/>
        <color indexed="8"/>
        <rFont val="Times New Roman"/>
        <family val="1"/>
      </rPr>
      <t>10-15-20</t>
    </r>
    <r>
      <rPr>
        <sz val="10"/>
        <color indexed="8"/>
        <rFont val="Times New Roman"/>
        <family val="1"/>
      </rPr>
      <t xml:space="preserve"> </t>
    </r>
    <r>
      <rPr>
        <b/>
        <sz val="10"/>
        <color indexed="8"/>
        <rFont val="Times New Roman"/>
        <family val="1"/>
      </rPr>
      <t xml:space="preserve">мм </t>
    </r>
    <r>
      <rPr>
        <sz val="10"/>
        <color indexed="8"/>
        <rFont val="Times New Roman"/>
        <family val="1"/>
      </rPr>
      <t xml:space="preserve">и диаметри </t>
    </r>
    <r>
      <rPr>
        <b/>
        <sz val="10"/>
        <color indexed="8"/>
        <rFont val="Times New Roman"/>
        <family val="1"/>
      </rPr>
      <t>1.25-1.50-2.0-2.25-2.50-2.75-3.00</t>
    </r>
  </si>
  <si>
    <r>
      <t xml:space="preserve">RX-OTW семикомплаент балон катетър подходящ за </t>
    </r>
    <r>
      <rPr>
        <b/>
        <sz val="10"/>
        <color indexed="8"/>
        <rFont val="Times New Roman"/>
        <family val="1"/>
      </rPr>
      <t>CTO</t>
    </r>
    <r>
      <rPr>
        <sz val="10"/>
        <color indexed="8"/>
        <rFont val="Times New Roman"/>
        <family val="1"/>
      </rPr>
      <t xml:space="preserve">, Hypotube технология на проксималния край, дистален шафт 2.4-2.6F, проксимален шафт 2.0F, дистална част от полиамид. хидрофилно покритие на дисталната част М Coat- 32 см, ентри-профил 0.40мм за 1.25мм диаметър,съвместим с 5F, а за "kissing balloon " техника "с 6F водещ катетър, </t>
    </r>
    <r>
      <rPr>
        <b/>
        <sz val="10"/>
        <color indexed="8"/>
        <rFont val="Times New Roman"/>
        <family val="1"/>
      </rPr>
      <t>дължини 135см,145см и 148см</t>
    </r>
    <r>
      <rPr>
        <sz val="10"/>
        <color indexed="8"/>
        <rFont val="Times New Roman"/>
        <family val="1"/>
      </rPr>
      <t xml:space="preserve">
</t>
    </r>
  </si>
  <si>
    <r>
      <t>Електроди за временна стимулация, изработени от полиуретан. 5 F диаметър и 110 сантиметра дължина. Форма на върха – прав. Два електрода на разстояние 10 милиметра един от друг. Електродът на върха е с площ 19 мм</t>
    </r>
    <r>
      <rPr>
        <vertAlign val="superscript"/>
        <sz val="10"/>
        <color indexed="8"/>
        <rFont val="Times New Roman"/>
        <family val="1"/>
      </rPr>
      <t>2</t>
    </r>
    <r>
      <rPr>
        <sz val="10"/>
        <color indexed="8"/>
        <rFont val="Times New Roman"/>
        <family val="1"/>
      </rPr>
      <t>, проксималният електрод е с площ 15 мм</t>
    </r>
    <r>
      <rPr>
        <vertAlign val="superscript"/>
        <sz val="10"/>
        <color indexed="8"/>
        <rFont val="Times New Roman"/>
        <family val="1"/>
      </rPr>
      <t>2</t>
    </r>
    <r>
      <rPr>
        <sz val="10"/>
        <color indexed="8"/>
        <rFont val="Times New Roman"/>
        <family val="1"/>
      </rPr>
      <t>. Конекторите към устройството са два – стандартни по 2 мм. Има вариант с изработен латексов балон на върха за по-лесен достъп. Той е с обем 1 cc и е с диаметър 8 мм.</t>
    </r>
  </si>
  <si>
    <t xml:space="preserve">№ на сертификационен документ </t>
  </si>
  <si>
    <t>I.</t>
  </si>
  <si>
    <t>II.</t>
  </si>
</sst>
</file>

<file path=xl/styles.xml><?xml version="1.0" encoding="utf-8"?>
<styleSheet xmlns="http://schemas.openxmlformats.org/spreadsheetml/2006/main">
  <numFmts count="21">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 #,##0\ _л_в_-;_-* &quot;-&quot;\ _л_в_-;_-@_-"/>
    <numFmt numFmtId="44" formatCode="_-* #,##0.00\ &quot;лв&quot;_-;\-* #,##0.00\ &quot;лв&quot;_-;_-* &quot;-&quot;??\ &quot;лв&quot;_-;_-@_-"/>
    <numFmt numFmtId="43" formatCode="_-* #,##0.00\ _л_в_-;\-* #,##0.00\ _л_в_-;_-* &quot;-&quot;??\ _л_в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_-;\-* #,##0\ _л_в_._-;_-* &quot;-&quot;\ _л_в_._-;_-@_-"/>
    <numFmt numFmtId="170" formatCode="_-* #,##0.00\ &quot;лв.&quot;_-;\-* #,##0.00\ &quot;лв.&quot;_-;_-* &quot;-&quot;??\ &quot;лв.&quot;_-;_-@_-"/>
    <numFmt numFmtId="171" formatCode="_-* #,##0.00\ _л_в_._-;\-* #,##0.00\ _л_в_._-;_-* &quot;-&quot;??\ _л_в_._-;_-@_-"/>
    <numFmt numFmtId="172" formatCode="&quot;Да&quot;;&quot;Да&quot;;&quot;Не&quot;"/>
    <numFmt numFmtId="173" formatCode="&quot;Истина&quot;;&quot; Истина &quot;;&quot; Неистина &quot;"/>
    <numFmt numFmtId="174" formatCode="&quot;Включено&quot;;&quot; Включено &quot;;&quot; Изключено &quot;"/>
    <numFmt numFmtId="175" formatCode="[$€-2]\ #,##0.00_);[Red]\([$€-2]\ #,##0.00\)"/>
    <numFmt numFmtId="176" formatCode="[$¥€-2]\ #,##0.00_);[Red]\([$¥€-2]\ #,##0.00\)"/>
  </numFmts>
  <fonts count="32">
    <font>
      <sz val="10"/>
      <name val="Arial"/>
      <family val="0"/>
    </font>
    <font>
      <b/>
      <sz val="9"/>
      <name val="Times New Roman"/>
      <family val="1"/>
    </font>
    <font>
      <sz val="9"/>
      <name val="Times New Roman"/>
      <family val="1"/>
    </font>
    <font>
      <sz val="8"/>
      <name val="Arial"/>
      <family val="0"/>
    </font>
    <font>
      <u val="single"/>
      <sz val="10"/>
      <color indexed="12"/>
      <name val="Arial"/>
      <family val="0"/>
    </font>
    <font>
      <u val="single"/>
      <sz val="10"/>
      <color indexed="36"/>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2"/>
      <color indexed="8"/>
      <name val="Times New Roman"/>
      <family val="1"/>
    </font>
    <font>
      <sz val="10"/>
      <color indexed="8"/>
      <name val="Times New Roman"/>
      <family val="1"/>
    </font>
    <font>
      <b/>
      <sz val="8"/>
      <name val="Tahoma"/>
      <family val="0"/>
    </font>
    <font>
      <sz val="8"/>
      <name val="Tahoma"/>
      <family val="0"/>
    </font>
    <font>
      <b/>
      <sz val="10"/>
      <color indexed="8"/>
      <name val="Times New Roman"/>
      <family val="1"/>
    </font>
    <font>
      <i/>
      <sz val="10"/>
      <color indexed="8"/>
      <name val="Times New Roman"/>
      <family val="1"/>
    </font>
    <font>
      <vertAlign val="superscript"/>
      <sz val="10"/>
      <color indexed="8"/>
      <name val="Times New Roman"/>
      <family val="1"/>
    </font>
    <font>
      <sz val="12"/>
      <name val="Times New Roman"/>
      <family val="1"/>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13"/>
        <bgColor indexed="64"/>
      </patternFill>
    </fill>
    <fill>
      <patternFill patternType="solid">
        <fgColor indexed="9"/>
        <bgColor indexed="64"/>
      </patternFill>
    </fill>
  </fills>
  <borders count="19">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thin"/>
      <bottom>
        <color indexed="63"/>
      </bottom>
    </border>
    <border>
      <left style="medium"/>
      <right style="thin"/>
      <top style="thin"/>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2" fillId="0" borderId="0">
      <alignment/>
      <protection/>
    </xf>
    <xf numFmtId="0" fontId="0" fillId="0" borderId="0">
      <alignment/>
      <protection/>
    </xf>
    <xf numFmtId="0" fontId="22" fillId="0" borderId="0">
      <alignment/>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0" fillId="20" borderId="1"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13" fillId="7" borderId="2" applyNumberFormat="0" applyAlignment="0" applyProtection="0"/>
    <xf numFmtId="0" fontId="10" fillId="4" borderId="0" applyNumberFormat="0" applyBorder="0" applyAlignment="0" applyProtection="0"/>
    <xf numFmtId="0" fontId="6" fillId="0" borderId="0" applyNumberForma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4" fillId="21" borderId="6" applyNumberFormat="0" applyAlignment="0" applyProtection="0"/>
    <xf numFmtId="0" fontId="15" fillId="21" borderId="2" applyNumberFormat="0" applyAlignment="0" applyProtection="0"/>
    <xf numFmtId="0" fontId="17" fillId="22" borderId="7" applyNumberFormat="0" applyAlignment="0" applyProtection="0"/>
    <xf numFmtId="0" fontId="11" fillId="3" borderId="0" applyNumberFormat="0" applyBorder="0" applyAlignment="0" applyProtection="0"/>
    <xf numFmtId="0" fontId="12" fillId="23" borderId="0" applyNumberFormat="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0" fontId="16" fillId="0" borderId="8" applyNumberFormat="0" applyFill="0" applyAlignment="0" applyProtection="0"/>
    <xf numFmtId="0" fontId="20" fillId="0" borderId="9" applyNumberFormat="0" applyFill="0" applyAlignment="0" applyProtection="0"/>
    <xf numFmtId="0" fontId="4" fillId="0" borderId="0" applyNumberFormat="0" applyFill="0" applyBorder="0" applyAlignment="0" applyProtection="0"/>
  </cellStyleXfs>
  <cellXfs count="71">
    <xf numFmtId="0" fontId="0" fillId="0" borderId="0" xfId="0" applyAlignment="1">
      <alignment/>
    </xf>
    <xf numFmtId="0" fontId="2" fillId="0" borderId="0" xfId="0" applyFont="1" applyAlignment="1">
      <alignment/>
    </xf>
    <xf numFmtId="0" fontId="2" fillId="0" borderId="0" xfId="0" applyFont="1" applyAlignment="1" applyProtection="1">
      <alignment/>
      <protection/>
    </xf>
    <xf numFmtId="0" fontId="2" fillId="24" borderId="10" xfId="0" applyFont="1" applyFill="1" applyBorder="1" applyAlignment="1" applyProtection="1">
      <alignment vertical="top" wrapText="1"/>
      <protection/>
    </xf>
    <xf numFmtId="0" fontId="2" fillId="4" borderId="0" xfId="0" applyFont="1" applyFill="1" applyAlignment="1" applyProtection="1">
      <alignment/>
      <protection/>
    </xf>
    <xf numFmtId="0" fontId="2" fillId="4" borderId="11" xfId="0" applyFont="1" applyFill="1" applyBorder="1" applyAlignment="1" applyProtection="1">
      <alignment horizontal="center" vertical="top" wrapText="1"/>
      <protection/>
    </xf>
    <xf numFmtId="0" fontId="2" fillId="4" borderId="12" xfId="0" applyFont="1" applyFill="1" applyBorder="1" applyAlignment="1" applyProtection="1">
      <alignment horizontal="center" vertical="top" wrapText="1"/>
      <protection/>
    </xf>
    <xf numFmtId="0" fontId="1" fillId="4" borderId="12" xfId="0" applyFont="1" applyFill="1" applyBorder="1" applyAlignment="1" applyProtection="1">
      <alignment horizontal="center" vertical="top" wrapText="1"/>
      <protection/>
    </xf>
    <xf numFmtId="0" fontId="2" fillId="4" borderId="0" xfId="0" applyFont="1" applyFill="1" applyAlignment="1">
      <alignment/>
    </xf>
    <xf numFmtId="0" fontId="2" fillId="0" borderId="10" xfId="0" applyFont="1" applyBorder="1" applyAlignment="1" applyProtection="1">
      <alignment/>
      <protection/>
    </xf>
    <xf numFmtId="0" fontId="2" fillId="0" borderId="10" xfId="0" applyFont="1" applyBorder="1" applyAlignment="1" applyProtection="1">
      <alignment horizontal="center" vertical="top" wrapText="1"/>
      <protection/>
    </xf>
    <xf numFmtId="0" fontId="1" fillId="0" borderId="10" xfId="0" applyFont="1" applyBorder="1" applyAlignment="1" applyProtection="1">
      <alignment horizontal="center" vertical="top" wrapText="1"/>
      <protection/>
    </xf>
    <xf numFmtId="0" fontId="2" fillId="0" borderId="10" xfId="0" applyFont="1" applyBorder="1" applyAlignment="1" applyProtection="1">
      <alignment horizontal="center" vertical="top" textRotation="90" wrapText="1"/>
      <protection/>
    </xf>
    <xf numFmtId="0" fontId="2" fillId="24" borderId="10" xfId="0" applyFont="1" applyFill="1" applyBorder="1" applyAlignment="1" applyProtection="1">
      <alignment horizontal="left" vertical="top" wrapText="1"/>
      <protection/>
    </xf>
    <xf numFmtId="0" fontId="2" fillId="0" borderId="10" xfId="0" applyFont="1" applyBorder="1" applyAlignment="1" applyProtection="1">
      <alignment vertical="top" wrapText="1"/>
      <protection locked="0"/>
    </xf>
    <xf numFmtId="0" fontId="2" fillId="0" borderId="10" xfId="0" applyFont="1" applyBorder="1" applyAlignment="1">
      <alignment/>
    </xf>
    <xf numFmtId="0" fontId="2" fillId="0" borderId="10" xfId="0" applyFont="1" applyBorder="1" applyAlignment="1" applyProtection="1">
      <alignment horizontal="center" vertical="top" wrapText="1"/>
      <protection locked="0"/>
    </xf>
    <xf numFmtId="0" fontId="2" fillId="0" borderId="10" xfId="0" applyFont="1" applyBorder="1" applyAlignment="1" applyProtection="1">
      <alignment horizontal="center" wrapText="1"/>
      <protection locked="0"/>
    </xf>
    <xf numFmtId="0" fontId="1" fillId="0" borderId="10" xfId="0" applyFont="1" applyBorder="1" applyAlignment="1" applyProtection="1">
      <alignment horizontal="center" wrapText="1"/>
      <protection locked="0"/>
    </xf>
    <xf numFmtId="0" fontId="2" fillId="0" borderId="10" xfId="0" applyFont="1" applyBorder="1" applyAlignment="1">
      <alignment wrapText="1"/>
    </xf>
    <xf numFmtId="2" fontId="2" fillId="0" borderId="10" xfId="0" applyNumberFormat="1" applyFont="1" applyBorder="1" applyAlignment="1">
      <alignment/>
    </xf>
    <xf numFmtId="0" fontId="2" fillId="0" borderId="10" xfId="0" applyFont="1" applyBorder="1" applyAlignment="1">
      <alignment horizontal="justify"/>
    </xf>
    <xf numFmtId="0" fontId="2" fillId="4" borderId="12" xfId="0" applyFont="1" applyFill="1" applyBorder="1" applyAlignment="1" applyProtection="1">
      <alignment horizontal="center" vertical="top" textRotation="90" wrapText="1"/>
      <protection/>
    </xf>
    <xf numFmtId="0" fontId="2" fillId="0" borderId="12" xfId="0" applyFont="1" applyBorder="1" applyAlignment="1" applyProtection="1">
      <alignment/>
      <protection/>
    </xf>
    <xf numFmtId="0" fontId="2" fillId="0" borderId="13" xfId="0" applyFont="1" applyBorder="1" applyAlignment="1" applyProtection="1">
      <alignment horizontal="center" vertical="top" wrapText="1"/>
      <protection/>
    </xf>
    <xf numFmtId="0" fontId="2" fillId="0" borderId="14" xfId="0" applyFont="1" applyBorder="1" applyAlignment="1" applyProtection="1">
      <alignment/>
      <protection/>
    </xf>
    <xf numFmtId="0" fontId="2" fillId="0" borderId="14"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25" borderId="10" xfId="0" applyFont="1" applyFill="1" applyBorder="1" applyAlignment="1" applyProtection="1">
      <alignment vertical="top" wrapText="1"/>
      <protection/>
    </xf>
    <xf numFmtId="0" fontId="2" fillId="24" borderId="14" xfId="0" applyFont="1" applyFill="1" applyBorder="1" applyAlignment="1" applyProtection="1">
      <alignment/>
      <protection/>
    </xf>
    <xf numFmtId="0" fontId="2" fillId="24" borderId="10" xfId="0" applyFont="1" applyFill="1" applyBorder="1" applyAlignment="1" applyProtection="1">
      <alignment vertical="top" wrapText="1"/>
      <protection locked="0"/>
    </xf>
    <xf numFmtId="0" fontId="2" fillId="24" borderId="10" xfId="0" applyFont="1" applyFill="1" applyBorder="1" applyAlignment="1">
      <alignment/>
    </xf>
    <xf numFmtId="0" fontId="2" fillId="24" borderId="14" xfId="0" applyFont="1" applyFill="1" applyBorder="1" applyAlignment="1">
      <alignment/>
    </xf>
    <xf numFmtId="0" fontId="1" fillId="25" borderId="10" xfId="0" applyFont="1" applyFill="1" applyBorder="1" applyAlignment="1" applyProtection="1">
      <alignment horizontal="center" vertical="top" wrapText="1"/>
      <protection/>
    </xf>
    <xf numFmtId="0" fontId="2" fillId="0" borderId="10" xfId="0" applyFont="1" applyFill="1" applyBorder="1" applyAlignment="1" applyProtection="1">
      <alignment vertical="top" wrapText="1"/>
      <protection/>
    </xf>
    <xf numFmtId="0" fontId="2" fillId="24" borderId="10" xfId="0" applyFont="1" applyFill="1" applyBorder="1" applyAlignment="1" applyProtection="1">
      <alignment horizontal="center" wrapText="1"/>
      <protection locked="0"/>
    </xf>
    <xf numFmtId="0" fontId="24" fillId="4" borderId="13" xfId="0" applyFont="1" applyFill="1" applyBorder="1" applyAlignment="1" applyProtection="1">
      <alignment vertical="top" wrapText="1"/>
      <protection/>
    </xf>
    <xf numFmtId="0" fontId="27" fillId="4" borderId="10" xfId="0" applyFont="1" applyFill="1" applyBorder="1" applyAlignment="1" applyProtection="1">
      <alignment vertical="top" wrapText="1"/>
      <protection/>
    </xf>
    <xf numFmtId="0" fontId="27" fillId="4" borderId="10" xfId="0" applyFont="1" applyFill="1" applyBorder="1" applyAlignment="1" applyProtection="1">
      <alignment horizontal="center" vertical="top" wrapText="1"/>
      <protection/>
    </xf>
    <xf numFmtId="0" fontId="24" fillId="4" borderId="10" xfId="0" applyFont="1" applyFill="1" applyBorder="1" applyAlignment="1" applyProtection="1">
      <alignment vertical="top" wrapText="1"/>
      <protection/>
    </xf>
    <xf numFmtId="0" fontId="24" fillId="4" borderId="13" xfId="0" applyFont="1" applyFill="1" applyBorder="1" applyAlignment="1">
      <alignment horizontal="left" vertical="top" wrapText="1"/>
    </xf>
    <xf numFmtId="0" fontId="24" fillId="4" borderId="10" xfId="0" applyFont="1" applyFill="1" applyBorder="1" applyAlignment="1">
      <alignment horizontal="left" vertical="top" wrapText="1"/>
    </xf>
    <xf numFmtId="0" fontId="24" fillId="4" borderId="10" xfId="0" applyNumberFormat="1" applyFont="1" applyFill="1" applyBorder="1" applyAlignment="1">
      <alignment horizontal="left" vertical="top" wrapText="1"/>
    </xf>
    <xf numFmtId="3" fontId="24" fillId="4" borderId="10" xfId="0" applyNumberFormat="1" applyFont="1" applyFill="1" applyBorder="1" applyAlignment="1">
      <alignment horizontal="left" vertical="top" wrapText="1"/>
    </xf>
    <xf numFmtId="0" fontId="27" fillId="4" borderId="10" xfId="0" applyFont="1" applyFill="1" applyBorder="1" applyAlignment="1" applyProtection="1">
      <alignment horizontal="left" vertical="top" wrapText="1"/>
      <protection/>
    </xf>
    <xf numFmtId="0" fontId="2" fillId="4" borderId="0" xfId="0" applyFont="1" applyFill="1" applyAlignment="1">
      <alignment/>
    </xf>
    <xf numFmtId="0" fontId="24" fillId="4" borderId="10" xfId="0" applyFont="1" applyFill="1" applyBorder="1" applyAlignment="1" applyProtection="1">
      <alignment horizontal="left" vertical="top" wrapText="1"/>
      <protection/>
    </xf>
    <xf numFmtId="0" fontId="27" fillId="4" borderId="13" xfId="0" applyFont="1" applyFill="1" applyBorder="1" applyAlignment="1">
      <alignment horizontal="left" vertical="top" wrapText="1"/>
    </xf>
    <xf numFmtId="0" fontId="24" fillId="4" borderId="10" xfId="0" applyFont="1" applyFill="1" applyBorder="1" applyAlignment="1">
      <alignment horizontal="left" vertical="top" wrapText="1"/>
    </xf>
    <xf numFmtId="0" fontId="27" fillId="4" borderId="10" xfId="0" applyFont="1" applyFill="1" applyBorder="1" applyAlignment="1">
      <alignment horizontal="left" vertical="top" wrapText="1"/>
    </xf>
    <xf numFmtId="0" fontId="27" fillId="4" borderId="13" xfId="0" applyFont="1" applyFill="1" applyBorder="1" applyAlignment="1" applyProtection="1">
      <alignment horizontal="left" vertical="top" wrapText="1"/>
      <protection/>
    </xf>
    <xf numFmtId="0" fontId="24" fillId="4" borderId="10" xfId="0" applyFont="1" applyFill="1" applyBorder="1" applyAlignment="1">
      <alignment horizontal="left" vertical="top"/>
    </xf>
    <xf numFmtId="0" fontId="27" fillId="4" borderId="17" xfId="0" applyFont="1" applyFill="1" applyBorder="1" applyAlignment="1" applyProtection="1">
      <alignment vertical="top" wrapText="1"/>
      <protection/>
    </xf>
    <xf numFmtId="0" fontId="24" fillId="4" borderId="10" xfId="33" applyFont="1" applyFill="1" applyBorder="1" applyAlignment="1">
      <alignment horizontal="left" vertical="top" wrapText="1"/>
      <protection/>
    </xf>
    <xf numFmtId="0" fontId="24" fillId="4" borderId="10" xfId="0" applyFont="1" applyFill="1" applyBorder="1" applyAlignment="1">
      <alignment vertical="top" wrapText="1"/>
    </xf>
    <xf numFmtId="0" fontId="24" fillId="4" borderId="10" xfId="34" applyFont="1" applyFill="1" applyBorder="1" applyAlignment="1">
      <alignment horizontal="left" vertical="top" wrapText="1"/>
      <protection/>
    </xf>
    <xf numFmtId="0" fontId="24" fillId="4" borderId="13" xfId="0" applyFont="1" applyFill="1" applyBorder="1" applyAlignment="1" applyProtection="1">
      <alignment horizontal="left" vertical="top" wrapText="1"/>
      <protection/>
    </xf>
    <xf numFmtId="0" fontId="24" fillId="4" borderId="10" xfId="0" applyNumberFormat="1" applyFont="1" applyFill="1" applyBorder="1" applyAlignment="1">
      <alignment horizontal="left" vertical="top" wrapText="1"/>
    </xf>
    <xf numFmtId="0" fontId="24" fillId="4" borderId="10" xfId="35" applyFont="1" applyFill="1" applyBorder="1" applyAlignment="1">
      <alignment horizontal="left" vertical="top" wrapText="1"/>
      <protection/>
    </xf>
    <xf numFmtId="0" fontId="27" fillId="4" borderId="10" xfId="0" applyNumberFormat="1" applyFont="1" applyFill="1" applyBorder="1" applyAlignment="1">
      <alignment horizontal="left" vertical="top" wrapText="1"/>
    </xf>
    <xf numFmtId="0" fontId="24" fillId="4" borderId="18" xfId="0" applyFont="1" applyFill="1" applyBorder="1" applyAlignment="1">
      <alignment horizontal="left" vertical="top" wrapText="1"/>
    </xf>
    <xf numFmtId="0" fontId="24" fillId="4" borderId="15" xfId="0" applyFont="1" applyFill="1" applyBorder="1" applyAlignment="1">
      <alignment horizontal="left" vertical="top" wrapText="1"/>
    </xf>
    <xf numFmtId="0" fontId="2" fillId="4" borderId="0" xfId="0" applyFont="1" applyFill="1" applyAlignment="1">
      <alignment horizontal="right"/>
    </xf>
    <xf numFmtId="0" fontId="1" fillId="4" borderId="0" xfId="0" applyFont="1" applyFill="1" applyAlignment="1">
      <alignment horizontal="center"/>
    </xf>
    <xf numFmtId="0" fontId="1" fillId="4" borderId="0" xfId="0" applyFont="1" applyFill="1" applyAlignment="1">
      <alignment horizontal="center" wrapText="1"/>
    </xf>
    <xf numFmtId="0" fontId="2" fillId="24" borderId="13" xfId="0" applyFont="1" applyFill="1" applyBorder="1" applyAlignment="1" applyProtection="1">
      <alignment horizontal="left" vertical="top" wrapText="1"/>
      <protection/>
    </xf>
    <xf numFmtId="0" fontId="2" fillId="24" borderId="10" xfId="0" applyFont="1" applyFill="1" applyBorder="1" applyAlignment="1" applyProtection="1">
      <alignment horizontal="left" vertical="top" wrapText="1"/>
      <protection/>
    </xf>
    <xf numFmtId="0" fontId="1" fillId="4" borderId="0" xfId="0" applyFont="1" applyFill="1" applyAlignment="1">
      <alignment horizontal="left" wrapText="1"/>
    </xf>
    <xf numFmtId="0" fontId="1" fillId="0" borderId="0" xfId="0" applyFont="1" applyAlignment="1" applyProtection="1">
      <alignment horizontal="left" wrapText="1"/>
      <protection locked="0"/>
    </xf>
    <xf numFmtId="0" fontId="30" fillId="0" borderId="0" xfId="0" applyFont="1" applyAlignment="1">
      <alignment/>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10" xfId="33"/>
    <cellStyle name="Normal 2" xfId="34"/>
    <cellStyle name="Normal 3 3" xfId="35"/>
    <cellStyle name="Акцент1" xfId="36"/>
    <cellStyle name="Акцент2" xfId="37"/>
    <cellStyle name="Акцент3" xfId="38"/>
    <cellStyle name="Акцент4" xfId="39"/>
    <cellStyle name="Акцент5" xfId="40"/>
    <cellStyle name="Акцент6" xfId="41"/>
    <cellStyle name="Бележка" xfId="42"/>
    <cellStyle name="Currency" xfId="43"/>
    <cellStyle name="Currency [0]" xfId="44"/>
    <cellStyle name="Вход" xfId="45"/>
    <cellStyle name="Добър" xfId="46"/>
    <cellStyle name="Заглавие" xfId="47"/>
    <cellStyle name="Заглавие 1" xfId="48"/>
    <cellStyle name="Заглавие 2" xfId="49"/>
    <cellStyle name="Заглавие 3" xfId="50"/>
    <cellStyle name="Заглавие 4" xfId="51"/>
    <cellStyle name="Comma" xfId="52"/>
    <cellStyle name="Comma [0]" xfId="53"/>
    <cellStyle name="Изход" xfId="54"/>
    <cellStyle name="Изчисление" xfId="55"/>
    <cellStyle name="Контролна клетка" xfId="56"/>
    <cellStyle name="Лош" xfId="57"/>
    <cellStyle name="Неутрален" xfId="58"/>
    <cellStyle name="Обяснителен текст" xfId="59"/>
    <cellStyle name="Предупредителен текст" xfId="60"/>
    <cellStyle name="Followed Hyperlink" xfId="61"/>
    <cellStyle name="Percent" xfId="62"/>
    <cellStyle name="Свързана клетка" xfId="63"/>
    <cellStyle name="Сума" xfId="64"/>
    <cellStyle name="Hyperlink"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40"/>
  <sheetViews>
    <sheetView tabSelected="1" zoomScalePageLayoutView="0" workbookViewId="0" topLeftCell="A1">
      <pane ySplit="7" topLeftCell="BM332" activePane="bottomLeft" state="frozen"/>
      <selection pane="topLeft" activeCell="B1" sqref="B1"/>
      <selection pane="bottomLeft" activeCell="D336" sqref="D336"/>
    </sheetView>
  </sheetViews>
  <sheetFormatPr defaultColWidth="8.8515625" defaultRowHeight="12.75"/>
  <cols>
    <col min="1" max="1" width="5.7109375" style="1" hidden="1" customWidth="1"/>
    <col min="2" max="2" width="5.8515625" style="1" customWidth="1"/>
    <col min="3" max="3" width="11.140625" style="1" customWidth="1"/>
    <col min="4" max="4" width="44.57421875" style="1" customWidth="1"/>
    <col min="5" max="5" width="5.28125" style="1" customWidth="1"/>
    <col min="6" max="6" width="9.00390625" style="1" customWidth="1"/>
    <col min="7" max="7" width="21.7109375" style="1" customWidth="1"/>
    <col min="8" max="8" width="21.28125" style="1" customWidth="1"/>
    <col min="9" max="9" width="9.421875" style="1" customWidth="1"/>
    <col min="10" max="10" width="8.00390625" style="1" customWidth="1"/>
    <col min="11" max="11" width="8.8515625" style="1" customWidth="1"/>
    <col min="12" max="13" width="8.8515625" style="1" hidden="1" customWidth="1"/>
    <col min="14" max="16384" width="8.8515625" style="1" customWidth="1"/>
  </cols>
  <sheetData>
    <row r="1" spans="1:11" ht="12">
      <c r="A1" s="8"/>
      <c r="B1" s="63" t="s">
        <v>66</v>
      </c>
      <c r="C1" s="63"/>
      <c r="D1" s="63"/>
      <c r="E1" s="63"/>
      <c r="F1" s="63"/>
      <c r="G1" s="63"/>
      <c r="H1" s="63"/>
      <c r="I1" s="63"/>
      <c r="J1" s="63"/>
      <c r="K1" s="8"/>
    </row>
    <row r="2" spans="1:11" ht="12">
      <c r="A2" s="8"/>
      <c r="B2" s="64" t="s">
        <v>67</v>
      </c>
      <c r="C2" s="64"/>
      <c r="D2" s="64"/>
      <c r="E2" s="64"/>
      <c r="F2" s="64"/>
      <c r="G2" s="64"/>
      <c r="H2" s="64"/>
      <c r="I2" s="64"/>
      <c r="J2" s="64"/>
      <c r="K2" s="8"/>
    </row>
    <row r="3" spans="1:11" ht="42.75" customHeight="1">
      <c r="A3" s="8"/>
      <c r="B3" s="65" t="s">
        <v>61</v>
      </c>
      <c r="C3" s="65"/>
      <c r="D3" s="65"/>
      <c r="E3" s="65"/>
      <c r="F3" s="65"/>
      <c r="G3" s="65"/>
      <c r="H3" s="65"/>
      <c r="I3" s="65"/>
      <c r="J3" s="65"/>
      <c r="K3" s="8"/>
    </row>
    <row r="4" spans="1:11" ht="12">
      <c r="A4" s="8"/>
      <c r="B4" s="68" t="s">
        <v>69</v>
      </c>
      <c r="C4" s="68"/>
      <c r="D4" s="69"/>
      <c r="E4" s="69"/>
      <c r="F4" s="69"/>
      <c r="G4" s="69"/>
      <c r="H4" s="69"/>
      <c r="I4" s="69"/>
      <c r="J4" s="69"/>
      <c r="K4" s="8"/>
    </row>
    <row r="5" spans="1:11" s="2" customFormat="1" ht="12.75" thickBot="1">
      <c r="A5" s="4"/>
      <c r="B5" s="4"/>
      <c r="C5" s="4"/>
      <c r="D5" s="4"/>
      <c r="E5" s="4"/>
      <c r="F5" s="4"/>
      <c r="G5" s="4"/>
      <c r="H5" s="4"/>
      <c r="I5" s="4"/>
      <c r="J5" s="4"/>
      <c r="K5" s="4"/>
    </row>
    <row r="6" spans="1:13" s="2" customFormat="1" ht="92.25" customHeight="1">
      <c r="A6" s="4"/>
      <c r="B6" s="5" t="s">
        <v>115</v>
      </c>
      <c r="C6" s="6" t="s">
        <v>116</v>
      </c>
      <c r="D6" s="7" t="s">
        <v>62</v>
      </c>
      <c r="E6" s="6" t="s">
        <v>5</v>
      </c>
      <c r="F6" s="6" t="s">
        <v>6</v>
      </c>
      <c r="G6" s="6" t="s">
        <v>63</v>
      </c>
      <c r="H6" s="6" t="s">
        <v>64</v>
      </c>
      <c r="I6" s="6" t="s">
        <v>65</v>
      </c>
      <c r="J6" s="22" t="s">
        <v>68</v>
      </c>
      <c r="K6" s="22" t="s">
        <v>652</v>
      </c>
      <c r="L6" s="23"/>
      <c r="M6" s="23"/>
    </row>
    <row r="7" spans="1:13" s="2" customFormat="1" ht="24" hidden="1">
      <c r="A7" s="2" t="s">
        <v>10</v>
      </c>
      <c r="B7" s="24" t="s">
        <v>11</v>
      </c>
      <c r="C7" s="10" t="s">
        <v>12</v>
      </c>
      <c r="D7" s="11" t="s">
        <v>13</v>
      </c>
      <c r="E7" s="10" t="s">
        <v>14</v>
      </c>
      <c r="F7" s="10" t="s">
        <v>15</v>
      </c>
      <c r="G7" s="10" t="s">
        <v>16</v>
      </c>
      <c r="H7" s="10" t="s">
        <v>17</v>
      </c>
      <c r="I7" s="10" t="s">
        <v>18</v>
      </c>
      <c r="J7" s="12" t="s">
        <v>19</v>
      </c>
      <c r="K7" s="25" t="s">
        <v>101</v>
      </c>
      <c r="L7" s="9"/>
      <c r="M7" s="9"/>
    </row>
    <row r="8" spans="1:13" s="2" customFormat="1" ht="12" hidden="1">
      <c r="A8" s="2">
        <f>IF(M8&gt;0,$D$4,"")</f>
      </c>
      <c r="B8" s="66" t="s">
        <v>60</v>
      </c>
      <c r="C8" s="67"/>
      <c r="D8" s="67"/>
      <c r="E8" s="67"/>
      <c r="F8" s="67"/>
      <c r="G8" s="13"/>
      <c r="H8" s="13"/>
      <c r="I8" s="13"/>
      <c r="J8" s="13"/>
      <c r="K8" s="30"/>
      <c r="L8" s="9"/>
      <c r="M8" s="9">
        <f>IF(H8&lt;&gt;"",1,0)</f>
        <v>0</v>
      </c>
    </row>
    <row r="9" spans="1:13" s="2" customFormat="1" ht="25.5">
      <c r="A9" s="2">
        <f aca="true" t="shared" si="0" ref="A9:A72">IF(M9&gt;0,$D$4,"")</f>
      </c>
      <c r="B9" s="37" t="s">
        <v>7</v>
      </c>
      <c r="C9" s="38" t="s">
        <v>653</v>
      </c>
      <c r="D9" s="39" t="s">
        <v>8</v>
      </c>
      <c r="E9" s="40"/>
      <c r="F9" s="40"/>
      <c r="G9" s="3"/>
      <c r="H9" s="3"/>
      <c r="I9" s="3"/>
      <c r="J9" s="3"/>
      <c r="K9" s="30"/>
      <c r="L9" s="9"/>
      <c r="M9" s="9">
        <f aca="true" t="shared" si="1" ref="M9:M72">IF(H9&lt;&gt;"",1,0)</f>
        <v>0</v>
      </c>
    </row>
    <row r="10" spans="1:13" ht="127.5">
      <c r="A10" s="2">
        <f t="shared" si="0"/>
      </c>
      <c r="B10" s="41">
        <v>1</v>
      </c>
      <c r="C10" s="42" t="s">
        <v>455</v>
      </c>
      <c r="D10" s="43" t="s">
        <v>456</v>
      </c>
      <c r="E10" s="42" t="s">
        <v>9</v>
      </c>
      <c r="F10" s="42">
        <v>80</v>
      </c>
      <c r="G10" s="14"/>
      <c r="H10" s="14"/>
      <c r="I10" s="14"/>
      <c r="J10" s="14"/>
      <c r="K10" s="26"/>
      <c r="L10" s="15"/>
      <c r="M10" s="9">
        <f t="shared" si="1"/>
        <v>0</v>
      </c>
    </row>
    <row r="11" spans="1:13" ht="153">
      <c r="A11" s="2">
        <f t="shared" si="0"/>
      </c>
      <c r="B11" s="41">
        <v>2</v>
      </c>
      <c r="C11" s="42" t="s">
        <v>458</v>
      </c>
      <c r="D11" s="42" t="s">
        <v>457</v>
      </c>
      <c r="E11" s="42" t="s">
        <v>9</v>
      </c>
      <c r="F11" s="42">
        <v>40</v>
      </c>
      <c r="G11" s="14"/>
      <c r="H11" s="14"/>
      <c r="I11" s="14"/>
      <c r="J11" s="14"/>
      <c r="K11" s="26"/>
      <c r="L11" s="15"/>
      <c r="M11" s="9">
        <f t="shared" si="1"/>
        <v>0</v>
      </c>
    </row>
    <row r="12" spans="1:13" ht="89.25">
      <c r="A12" s="2">
        <f t="shared" si="0"/>
      </c>
      <c r="B12" s="41">
        <v>3</v>
      </c>
      <c r="C12" s="42" t="s">
        <v>459</v>
      </c>
      <c r="D12" s="42" t="s">
        <v>309</v>
      </c>
      <c r="E12" s="42" t="s">
        <v>9</v>
      </c>
      <c r="F12" s="44">
        <v>60</v>
      </c>
      <c r="G12" s="14"/>
      <c r="H12" s="14"/>
      <c r="I12" s="14"/>
      <c r="J12" s="14"/>
      <c r="K12" s="26"/>
      <c r="L12" s="15"/>
      <c r="M12" s="9">
        <f t="shared" si="1"/>
        <v>0</v>
      </c>
    </row>
    <row r="13" spans="1:13" ht="127.5">
      <c r="A13" s="2">
        <f t="shared" si="0"/>
      </c>
      <c r="B13" s="41">
        <v>4</v>
      </c>
      <c r="C13" s="42" t="s">
        <v>460</v>
      </c>
      <c r="D13" s="42" t="s">
        <v>104</v>
      </c>
      <c r="E13" s="42" t="s">
        <v>105</v>
      </c>
      <c r="F13" s="44">
        <v>1000</v>
      </c>
      <c r="G13" s="14"/>
      <c r="H13" s="14"/>
      <c r="I13" s="14"/>
      <c r="J13" s="14"/>
      <c r="K13" s="26"/>
      <c r="L13" s="15"/>
      <c r="M13" s="9">
        <f t="shared" si="1"/>
        <v>0</v>
      </c>
    </row>
    <row r="14" spans="1:13" ht="153">
      <c r="A14" s="2">
        <f t="shared" si="0"/>
      </c>
      <c r="B14" s="41">
        <v>5</v>
      </c>
      <c r="C14" s="42" t="s">
        <v>461</v>
      </c>
      <c r="D14" s="42" t="s">
        <v>310</v>
      </c>
      <c r="E14" s="42" t="s">
        <v>9</v>
      </c>
      <c r="F14" s="43">
        <v>60</v>
      </c>
      <c r="G14" s="14"/>
      <c r="H14" s="14"/>
      <c r="I14" s="14"/>
      <c r="J14" s="14"/>
      <c r="K14" s="26"/>
      <c r="L14" s="15"/>
      <c r="M14" s="9">
        <f t="shared" si="1"/>
        <v>0</v>
      </c>
    </row>
    <row r="15" spans="1:13" ht="89.25">
      <c r="A15" s="2">
        <f t="shared" si="0"/>
      </c>
      <c r="B15" s="41">
        <v>6</v>
      </c>
      <c r="C15" s="42" t="s">
        <v>462</v>
      </c>
      <c r="D15" s="42" t="s">
        <v>294</v>
      </c>
      <c r="E15" s="42" t="s">
        <v>9</v>
      </c>
      <c r="F15" s="42">
        <v>20</v>
      </c>
      <c r="G15" s="14"/>
      <c r="H15" s="14"/>
      <c r="I15" s="14"/>
      <c r="J15" s="14"/>
      <c r="K15" s="26"/>
      <c r="L15" s="15"/>
      <c r="M15" s="9">
        <f t="shared" si="1"/>
        <v>0</v>
      </c>
    </row>
    <row r="16" spans="1:13" ht="76.5">
      <c r="A16" s="2">
        <f t="shared" si="0"/>
      </c>
      <c r="B16" s="41">
        <v>7</v>
      </c>
      <c r="C16" s="42" t="s">
        <v>311</v>
      </c>
      <c r="D16" s="42" t="s">
        <v>106</v>
      </c>
      <c r="E16" s="42" t="s">
        <v>9</v>
      </c>
      <c r="F16" s="42">
        <v>80</v>
      </c>
      <c r="G16" s="14"/>
      <c r="H16" s="14"/>
      <c r="I16" s="14"/>
      <c r="J16" s="14"/>
      <c r="K16" s="26"/>
      <c r="L16" s="15"/>
      <c r="M16" s="9">
        <f t="shared" si="1"/>
        <v>0</v>
      </c>
    </row>
    <row r="17" spans="1:13" ht="63.75">
      <c r="A17" s="2">
        <f t="shared" si="0"/>
      </c>
      <c r="B17" s="41">
        <v>8</v>
      </c>
      <c r="C17" s="42" t="s">
        <v>312</v>
      </c>
      <c r="D17" s="42" t="s">
        <v>107</v>
      </c>
      <c r="E17" s="42" t="s">
        <v>9</v>
      </c>
      <c r="F17" s="42">
        <v>40</v>
      </c>
      <c r="G17" s="14"/>
      <c r="H17" s="14"/>
      <c r="I17" s="14"/>
      <c r="J17" s="14"/>
      <c r="K17" s="26"/>
      <c r="L17" s="15"/>
      <c r="M17" s="9">
        <f t="shared" si="1"/>
        <v>0</v>
      </c>
    </row>
    <row r="18" spans="1:13" ht="102">
      <c r="A18" s="2">
        <f t="shared" si="0"/>
      </c>
      <c r="B18" s="41">
        <v>9</v>
      </c>
      <c r="C18" s="42" t="s">
        <v>313</v>
      </c>
      <c r="D18" s="42" t="s">
        <v>108</v>
      </c>
      <c r="E18" s="42" t="s">
        <v>9</v>
      </c>
      <c r="F18" s="42">
        <v>60</v>
      </c>
      <c r="G18" s="14"/>
      <c r="H18" s="14"/>
      <c r="I18" s="14"/>
      <c r="J18" s="14"/>
      <c r="K18" s="26"/>
      <c r="L18" s="15"/>
      <c r="M18" s="9">
        <f t="shared" si="1"/>
        <v>0</v>
      </c>
    </row>
    <row r="19" spans="1:13" ht="76.5">
      <c r="A19" s="2">
        <f t="shared" si="0"/>
      </c>
      <c r="B19" s="41">
        <v>10</v>
      </c>
      <c r="C19" s="42" t="s">
        <v>463</v>
      </c>
      <c r="D19" s="42" t="s">
        <v>72</v>
      </c>
      <c r="E19" s="42" t="s">
        <v>9</v>
      </c>
      <c r="F19" s="42">
        <v>60</v>
      </c>
      <c r="G19" s="14"/>
      <c r="H19" s="14"/>
      <c r="I19" s="14"/>
      <c r="J19" s="14"/>
      <c r="K19" s="26"/>
      <c r="L19" s="15"/>
      <c r="M19" s="9">
        <f t="shared" si="1"/>
        <v>0</v>
      </c>
    </row>
    <row r="20" spans="1:13" ht="63.75">
      <c r="A20" s="2">
        <f t="shared" si="0"/>
      </c>
      <c r="B20" s="41">
        <v>11</v>
      </c>
      <c r="C20" s="42" t="s">
        <v>464</v>
      </c>
      <c r="D20" s="42" t="s">
        <v>73</v>
      </c>
      <c r="E20" s="42" t="s">
        <v>9</v>
      </c>
      <c r="F20" s="42">
        <v>80</v>
      </c>
      <c r="G20" s="14"/>
      <c r="H20" s="14"/>
      <c r="I20" s="14"/>
      <c r="J20" s="14"/>
      <c r="K20" s="26"/>
      <c r="L20" s="15"/>
      <c r="M20" s="9">
        <f t="shared" si="1"/>
        <v>0</v>
      </c>
    </row>
    <row r="21" spans="1:13" ht="63.75">
      <c r="A21" s="2">
        <f t="shared" si="0"/>
      </c>
      <c r="B21" s="41">
        <v>12</v>
      </c>
      <c r="C21" s="42" t="s">
        <v>314</v>
      </c>
      <c r="D21" s="42" t="s">
        <v>74</v>
      </c>
      <c r="E21" s="42" t="s">
        <v>9</v>
      </c>
      <c r="F21" s="42">
        <v>80</v>
      </c>
      <c r="G21" s="14"/>
      <c r="H21" s="14"/>
      <c r="I21" s="14"/>
      <c r="J21" s="14"/>
      <c r="K21" s="26"/>
      <c r="L21" s="15"/>
      <c r="M21" s="9">
        <f t="shared" si="1"/>
        <v>0</v>
      </c>
    </row>
    <row r="22" spans="1:13" ht="63.75">
      <c r="A22" s="2">
        <f t="shared" si="0"/>
      </c>
      <c r="B22" s="41">
        <v>13</v>
      </c>
      <c r="C22" s="42" t="s">
        <v>315</v>
      </c>
      <c r="D22" s="42" t="s">
        <v>75</v>
      </c>
      <c r="E22" s="42" t="s">
        <v>9</v>
      </c>
      <c r="F22" s="42">
        <v>80</v>
      </c>
      <c r="G22" s="14"/>
      <c r="H22" s="14"/>
      <c r="I22" s="14"/>
      <c r="J22" s="14"/>
      <c r="K22" s="26"/>
      <c r="L22" s="15"/>
      <c r="M22" s="9">
        <f t="shared" si="1"/>
        <v>0</v>
      </c>
    </row>
    <row r="23" spans="1:13" ht="76.5">
      <c r="A23" s="2">
        <f t="shared" si="0"/>
      </c>
      <c r="B23" s="41">
        <v>14</v>
      </c>
      <c r="C23" s="42" t="s">
        <v>316</v>
      </c>
      <c r="D23" s="42" t="s">
        <v>76</v>
      </c>
      <c r="E23" s="42" t="s">
        <v>105</v>
      </c>
      <c r="F23" s="42">
        <v>20</v>
      </c>
      <c r="G23" s="14"/>
      <c r="H23" s="14"/>
      <c r="I23" s="14"/>
      <c r="J23" s="14"/>
      <c r="K23" s="26"/>
      <c r="L23" s="15"/>
      <c r="M23" s="9">
        <f t="shared" si="1"/>
        <v>0</v>
      </c>
    </row>
    <row r="24" spans="1:13" ht="89.25">
      <c r="A24" s="2">
        <f t="shared" si="0"/>
      </c>
      <c r="B24" s="41">
        <v>15</v>
      </c>
      <c r="C24" s="42" t="s">
        <v>465</v>
      </c>
      <c r="D24" s="42" t="s">
        <v>77</v>
      </c>
      <c r="E24" s="42" t="s">
        <v>105</v>
      </c>
      <c r="F24" s="42">
        <v>20</v>
      </c>
      <c r="G24" s="14"/>
      <c r="H24" s="14"/>
      <c r="I24" s="14"/>
      <c r="J24" s="14"/>
      <c r="K24" s="26"/>
      <c r="L24" s="15"/>
      <c r="M24" s="9">
        <f t="shared" si="1"/>
        <v>0</v>
      </c>
    </row>
    <row r="25" spans="1:13" ht="89.25">
      <c r="A25" s="2">
        <f t="shared" si="0"/>
      </c>
      <c r="B25" s="41">
        <v>16</v>
      </c>
      <c r="C25" s="42" t="s">
        <v>466</v>
      </c>
      <c r="D25" s="42" t="s">
        <v>78</v>
      </c>
      <c r="E25" s="42" t="s">
        <v>105</v>
      </c>
      <c r="F25" s="42">
        <v>20</v>
      </c>
      <c r="G25" s="14"/>
      <c r="H25" s="14"/>
      <c r="I25" s="14"/>
      <c r="J25" s="14"/>
      <c r="K25" s="26"/>
      <c r="L25" s="15"/>
      <c r="M25" s="9">
        <f t="shared" si="1"/>
        <v>0</v>
      </c>
    </row>
    <row r="26" spans="1:13" ht="76.5">
      <c r="A26" s="2">
        <f t="shared" si="0"/>
      </c>
      <c r="B26" s="41">
        <v>17</v>
      </c>
      <c r="C26" s="42" t="s">
        <v>317</v>
      </c>
      <c r="D26" s="42" t="s">
        <v>79</v>
      </c>
      <c r="E26" s="42" t="s">
        <v>105</v>
      </c>
      <c r="F26" s="42">
        <v>60</v>
      </c>
      <c r="G26" s="14"/>
      <c r="H26" s="14"/>
      <c r="I26" s="14"/>
      <c r="J26" s="14"/>
      <c r="K26" s="26"/>
      <c r="L26" s="15"/>
      <c r="M26" s="9">
        <f t="shared" si="1"/>
        <v>0</v>
      </c>
    </row>
    <row r="27" spans="1:13" ht="63.75">
      <c r="A27" s="2">
        <f t="shared" si="0"/>
      </c>
      <c r="B27" s="41">
        <v>18</v>
      </c>
      <c r="C27" s="42" t="s">
        <v>318</v>
      </c>
      <c r="D27" s="42" t="s">
        <v>80</v>
      </c>
      <c r="E27" s="42" t="s">
        <v>9</v>
      </c>
      <c r="F27" s="42">
        <v>80</v>
      </c>
      <c r="G27" s="14"/>
      <c r="H27" s="14"/>
      <c r="I27" s="14"/>
      <c r="J27" s="14"/>
      <c r="K27" s="26"/>
      <c r="L27" s="15"/>
      <c r="M27" s="9">
        <f t="shared" si="1"/>
        <v>0</v>
      </c>
    </row>
    <row r="28" spans="1:13" ht="25.5">
      <c r="A28" s="2">
        <f t="shared" si="0"/>
      </c>
      <c r="B28" s="45" t="s">
        <v>654</v>
      </c>
      <c r="C28" s="46"/>
      <c r="D28" s="45" t="s">
        <v>319</v>
      </c>
      <c r="E28" s="47" t="s">
        <v>9</v>
      </c>
      <c r="F28" s="47"/>
      <c r="G28" s="31"/>
      <c r="H28" s="31"/>
      <c r="I28" s="31"/>
      <c r="J28" s="31"/>
      <c r="K28" s="33"/>
      <c r="L28" s="32"/>
      <c r="M28" s="9">
        <f t="shared" si="1"/>
        <v>0</v>
      </c>
    </row>
    <row r="29" spans="1:13" ht="165.75">
      <c r="A29" s="2">
        <f t="shared" si="0"/>
      </c>
      <c r="B29" s="41">
        <v>19</v>
      </c>
      <c r="C29" s="42" t="s">
        <v>467</v>
      </c>
      <c r="D29" s="42" t="s">
        <v>81</v>
      </c>
      <c r="E29" s="42" t="s">
        <v>9</v>
      </c>
      <c r="F29" s="42">
        <v>80</v>
      </c>
      <c r="G29" s="14"/>
      <c r="H29" s="14"/>
      <c r="I29" s="14"/>
      <c r="J29" s="14"/>
      <c r="K29" s="26"/>
      <c r="L29" s="15"/>
      <c r="M29" s="9">
        <f t="shared" si="1"/>
        <v>0</v>
      </c>
    </row>
    <row r="30" spans="1:13" s="2" customFormat="1" ht="102">
      <c r="A30" s="2">
        <f t="shared" si="0"/>
      </c>
      <c r="B30" s="41">
        <v>20</v>
      </c>
      <c r="C30" s="42" t="s">
        <v>468</v>
      </c>
      <c r="D30" s="42" t="s">
        <v>320</v>
      </c>
      <c r="E30" s="42"/>
      <c r="F30" s="42">
        <v>50</v>
      </c>
      <c r="G30" s="29"/>
      <c r="H30" s="29"/>
      <c r="I30" s="29"/>
      <c r="J30" s="29"/>
      <c r="K30" s="25"/>
      <c r="L30" s="9"/>
      <c r="M30" s="9">
        <f t="shared" si="1"/>
        <v>0</v>
      </c>
    </row>
    <row r="31" spans="1:13" ht="127.5">
      <c r="A31" s="2">
        <f t="shared" si="0"/>
      </c>
      <c r="B31" s="41">
        <v>21</v>
      </c>
      <c r="C31" s="42" t="s">
        <v>321</v>
      </c>
      <c r="D31" s="42" t="s">
        <v>322</v>
      </c>
      <c r="E31" s="42"/>
      <c r="F31" s="42">
        <v>30</v>
      </c>
      <c r="G31" s="14"/>
      <c r="H31" s="14"/>
      <c r="I31" s="14"/>
      <c r="J31" s="14"/>
      <c r="K31" s="26"/>
      <c r="L31" s="15"/>
      <c r="M31" s="9">
        <f t="shared" si="1"/>
        <v>0</v>
      </c>
    </row>
    <row r="32" spans="1:13" ht="140.25">
      <c r="A32" s="2">
        <f t="shared" si="0"/>
      </c>
      <c r="B32" s="41">
        <v>22</v>
      </c>
      <c r="C32" s="42" t="s">
        <v>323</v>
      </c>
      <c r="D32" s="42" t="s">
        <v>295</v>
      </c>
      <c r="E32" s="42" t="s">
        <v>9</v>
      </c>
      <c r="F32" s="42">
        <v>50</v>
      </c>
      <c r="G32" s="14"/>
      <c r="H32" s="14"/>
      <c r="I32" s="14"/>
      <c r="J32" s="14"/>
      <c r="K32" s="26"/>
      <c r="L32" s="15"/>
      <c r="M32" s="9">
        <f t="shared" si="1"/>
        <v>0</v>
      </c>
    </row>
    <row r="33" spans="1:13" ht="25.5">
      <c r="A33" s="2">
        <f t="shared" si="0"/>
      </c>
      <c r="B33" s="48" t="s">
        <v>223</v>
      </c>
      <c r="C33" s="49"/>
      <c r="D33" s="50" t="s">
        <v>324</v>
      </c>
      <c r="E33" s="49"/>
      <c r="F33" s="49"/>
      <c r="G33" s="31"/>
      <c r="H33" s="31"/>
      <c r="I33" s="31"/>
      <c r="J33" s="31"/>
      <c r="K33" s="33"/>
      <c r="L33" s="32"/>
      <c r="M33" s="9">
        <f t="shared" si="1"/>
        <v>0</v>
      </c>
    </row>
    <row r="34" spans="1:13" ht="51">
      <c r="A34" s="2">
        <f t="shared" si="0"/>
      </c>
      <c r="B34" s="41">
        <v>23</v>
      </c>
      <c r="C34" s="42" t="s">
        <v>325</v>
      </c>
      <c r="D34" s="42" t="s">
        <v>83</v>
      </c>
      <c r="E34" s="42" t="s">
        <v>9</v>
      </c>
      <c r="F34" s="42">
        <v>60</v>
      </c>
      <c r="G34" s="14"/>
      <c r="H34" s="14"/>
      <c r="I34" s="14"/>
      <c r="J34" s="14"/>
      <c r="K34" s="26"/>
      <c r="L34" s="15"/>
      <c r="M34" s="9">
        <f t="shared" si="1"/>
        <v>0</v>
      </c>
    </row>
    <row r="35" spans="1:13" ht="102">
      <c r="A35" s="2">
        <f t="shared" si="0"/>
      </c>
      <c r="B35" s="41">
        <v>24</v>
      </c>
      <c r="C35" s="42" t="s">
        <v>326</v>
      </c>
      <c r="D35" s="42" t="s">
        <v>222</v>
      </c>
      <c r="E35" s="42" t="s">
        <v>9</v>
      </c>
      <c r="F35" s="42">
        <v>40</v>
      </c>
      <c r="G35" s="14"/>
      <c r="H35" s="14"/>
      <c r="I35" s="14"/>
      <c r="J35" s="14"/>
      <c r="K35" s="26"/>
      <c r="L35" s="15"/>
      <c r="M35" s="9">
        <f t="shared" si="1"/>
        <v>0</v>
      </c>
    </row>
    <row r="36" spans="1:13" ht="63.75">
      <c r="A36" s="2">
        <f t="shared" si="0"/>
      </c>
      <c r="B36" s="41">
        <v>25</v>
      </c>
      <c r="C36" s="42" t="s">
        <v>327</v>
      </c>
      <c r="D36" s="42" t="s">
        <v>328</v>
      </c>
      <c r="E36" s="42" t="s">
        <v>9</v>
      </c>
      <c r="F36" s="42">
        <v>20</v>
      </c>
      <c r="G36" s="14"/>
      <c r="H36" s="14"/>
      <c r="I36" s="14"/>
      <c r="J36" s="14"/>
      <c r="K36" s="26"/>
      <c r="L36" s="15"/>
      <c r="M36" s="9">
        <f t="shared" si="1"/>
        <v>0</v>
      </c>
    </row>
    <row r="37" spans="1:13" ht="89.25">
      <c r="A37" s="2">
        <f t="shared" si="0"/>
      </c>
      <c r="B37" s="41">
        <v>26</v>
      </c>
      <c r="C37" s="42" t="s">
        <v>329</v>
      </c>
      <c r="D37" s="42" t="s">
        <v>330</v>
      </c>
      <c r="E37" s="42" t="s">
        <v>9</v>
      </c>
      <c r="F37" s="42">
        <v>10</v>
      </c>
      <c r="G37" s="14"/>
      <c r="H37" s="14"/>
      <c r="I37" s="14"/>
      <c r="J37" s="14"/>
      <c r="K37" s="26"/>
      <c r="L37" s="15"/>
      <c r="M37" s="9">
        <f t="shared" si="1"/>
        <v>0</v>
      </c>
    </row>
    <row r="38" spans="1:13" ht="25.5">
      <c r="A38" s="2">
        <f t="shared" si="0"/>
      </c>
      <c r="B38" s="48" t="s">
        <v>237</v>
      </c>
      <c r="C38" s="49"/>
      <c r="D38" s="50" t="s">
        <v>331</v>
      </c>
      <c r="E38" s="49"/>
      <c r="F38" s="49"/>
      <c r="G38" s="31"/>
      <c r="H38" s="31"/>
      <c r="I38" s="31"/>
      <c r="J38" s="31"/>
      <c r="K38" s="33"/>
      <c r="L38" s="32"/>
      <c r="M38" s="9">
        <f t="shared" si="1"/>
        <v>0</v>
      </c>
    </row>
    <row r="39" spans="1:13" s="2" customFormat="1" ht="165.75">
      <c r="A39" s="2">
        <f t="shared" si="0"/>
      </c>
      <c r="B39" s="41">
        <v>27</v>
      </c>
      <c r="C39" s="42" t="s">
        <v>332</v>
      </c>
      <c r="D39" s="42" t="s">
        <v>82</v>
      </c>
      <c r="E39" s="42" t="s">
        <v>9</v>
      </c>
      <c r="F39" s="42">
        <v>50</v>
      </c>
      <c r="G39" s="29"/>
      <c r="H39" s="29"/>
      <c r="I39" s="29"/>
      <c r="J39" s="29"/>
      <c r="K39" s="25"/>
      <c r="L39" s="9"/>
      <c r="M39" s="9">
        <f t="shared" si="1"/>
        <v>0</v>
      </c>
    </row>
    <row r="40" spans="1:13" ht="51">
      <c r="A40" s="2">
        <f t="shared" si="0"/>
      </c>
      <c r="B40" s="41">
        <v>28</v>
      </c>
      <c r="C40" s="42" t="s">
        <v>333</v>
      </c>
      <c r="D40" s="42" t="s">
        <v>334</v>
      </c>
      <c r="E40" s="42" t="s">
        <v>335</v>
      </c>
      <c r="F40" s="42">
        <v>40</v>
      </c>
      <c r="G40" s="14"/>
      <c r="H40" s="14"/>
      <c r="I40" s="14"/>
      <c r="J40" s="14"/>
      <c r="K40" s="26"/>
      <c r="L40" s="15"/>
      <c r="M40" s="9">
        <f t="shared" si="1"/>
        <v>0</v>
      </c>
    </row>
    <row r="41" spans="1:13" ht="89.25">
      <c r="A41" s="2">
        <f t="shared" si="0"/>
      </c>
      <c r="B41" s="41">
        <v>29</v>
      </c>
      <c r="C41" s="42" t="s">
        <v>336</v>
      </c>
      <c r="D41" s="42" t="s">
        <v>337</v>
      </c>
      <c r="E41" s="42"/>
      <c r="F41" s="42">
        <v>20</v>
      </c>
      <c r="G41" s="14"/>
      <c r="H41" s="14"/>
      <c r="I41" s="14"/>
      <c r="J41" s="14"/>
      <c r="K41" s="26"/>
      <c r="L41" s="15"/>
      <c r="M41" s="9">
        <f t="shared" si="1"/>
        <v>0</v>
      </c>
    </row>
    <row r="42" spans="1:13" ht="25.5">
      <c r="A42" s="2">
        <f t="shared" si="0"/>
      </c>
      <c r="B42" s="51" t="s">
        <v>239</v>
      </c>
      <c r="C42" s="45"/>
      <c r="D42" s="45" t="s">
        <v>296</v>
      </c>
      <c r="E42" s="47"/>
      <c r="F42" s="47"/>
      <c r="G42" s="31"/>
      <c r="H42" s="31"/>
      <c r="I42" s="31"/>
      <c r="J42" s="31"/>
      <c r="K42" s="33"/>
      <c r="L42" s="32"/>
      <c r="M42" s="9">
        <f t="shared" si="1"/>
        <v>0</v>
      </c>
    </row>
    <row r="43" spans="1:13" ht="60.75" customHeight="1">
      <c r="A43" s="2">
        <f t="shared" si="0"/>
      </c>
      <c r="B43" s="41">
        <v>30</v>
      </c>
      <c r="C43" s="42" t="s">
        <v>338</v>
      </c>
      <c r="D43" s="42" t="s">
        <v>339</v>
      </c>
      <c r="E43" s="42" t="s">
        <v>9</v>
      </c>
      <c r="F43" s="42">
        <v>1500</v>
      </c>
      <c r="G43" s="14"/>
      <c r="H43" s="14"/>
      <c r="I43" s="14"/>
      <c r="J43" s="14"/>
      <c r="K43" s="26"/>
      <c r="L43" s="15"/>
      <c r="M43" s="9">
        <f t="shared" si="1"/>
        <v>0</v>
      </c>
    </row>
    <row r="44" spans="1:13" ht="51">
      <c r="A44" s="2">
        <f t="shared" si="0"/>
      </c>
      <c r="B44" s="41">
        <v>31</v>
      </c>
      <c r="C44" s="42" t="s">
        <v>340</v>
      </c>
      <c r="D44" s="42" t="s">
        <v>542</v>
      </c>
      <c r="E44" s="42" t="s">
        <v>9</v>
      </c>
      <c r="F44" s="42">
        <v>500</v>
      </c>
      <c r="G44" s="14"/>
      <c r="H44" s="14"/>
      <c r="I44" s="14"/>
      <c r="J44" s="14"/>
      <c r="K44" s="26"/>
      <c r="L44" s="15"/>
      <c r="M44" s="9">
        <f t="shared" si="1"/>
        <v>0</v>
      </c>
    </row>
    <row r="45" spans="1:13" ht="38.25">
      <c r="A45" s="2">
        <f t="shared" si="0"/>
      </c>
      <c r="B45" s="41">
        <v>32</v>
      </c>
      <c r="C45" s="42" t="s">
        <v>469</v>
      </c>
      <c r="D45" s="42" t="s">
        <v>224</v>
      </c>
      <c r="E45" s="42" t="s">
        <v>9</v>
      </c>
      <c r="F45" s="42">
        <v>1500</v>
      </c>
      <c r="G45" s="14"/>
      <c r="H45" s="14"/>
      <c r="I45" s="14"/>
      <c r="J45" s="14"/>
      <c r="K45" s="26"/>
      <c r="L45" s="15"/>
      <c r="M45" s="9">
        <f t="shared" si="1"/>
        <v>0</v>
      </c>
    </row>
    <row r="46" spans="1:13" ht="38.25">
      <c r="A46" s="2">
        <f t="shared" si="0"/>
      </c>
      <c r="B46" s="41">
        <v>33</v>
      </c>
      <c r="C46" s="42" t="s">
        <v>470</v>
      </c>
      <c r="D46" s="42" t="s">
        <v>225</v>
      </c>
      <c r="E46" s="42" t="s">
        <v>9</v>
      </c>
      <c r="F46" s="42">
        <v>100</v>
      </c>
      <c r="G46" s="14"/>
      <c r="H46" s="14"/>
      <c r="I46" s="14"/>
      <c r="J46" s="14"/>
      <c r="K46" s="26"/>
      <c r="L46" s="15"/>
      <c r="M46" s="9">
        <f t="shared" si="1"/>
        <v>0</v>
      </c>
    </row>
    <row r="47" spans="1:13" ht="38.25">
      <c r="A47" s="2">
        <f t="shared" si="0"/>
      </c>
      <c r="B47" s="41">
        <v>34</v>
      </c>
      <c r="C47" s="42" t="s">
        <v>471</v>
      </c>
      <c r="D47" s="42" t="s">
        <v>226</v>
      </c>
      <c r="E47" s="42" t="s">
        <v>9</v>
      </c>
      <c r="F47" s="42">
        <v>300</v>
      </c>
      <c r="G47" s="14"/>
      <c r="H47" s="14"/>
      <c r="I47" s="14"/>
      <c r="J47" s="14"/>
      <c r="K47" s="26"/>
      <c r="L47" s="15"/>
      <c r="M47" s="9">
        <f t="shared" si="1"/>
        <v>0</v>
      </c>
    </row>
    <row r="48" spans="1:13" ht="51">
      <c r="A48" s="2">
        <f t="shared" si="0"/>
      </c>
      <c r="B48" s="41">
        <v>35</v>
      </c>
      <c r="C48" s="42" t="s">
        <v>472</v>
      </c>
      <c r="D48" s="42" t="s">
        <v>543</v>
      </c>
      <c r="E48" s="42" t="s">
        <v>9</v>
      </c>
      <c r="F48" s="42">
        <v>300</v>
      </c>
      <c r="G48" s="14"/>
      <c r="H48" s="14"/>
      <c r="I48" s="14"/>
      <c r="J48" s="14"/>
      <c r="K48" s="26"/>
      <c r="L48" s="15"/>
      <c r="M48" s="9">
        <f t="shared" si="1"/>
        <v>0</v>
      </c>
    </row>
    <row r="49" spans="1:13" ht="51">
      <c r="A49" s="2">
        <f t="shared" si="0"/>
      </c>
      <c r="B49" s="41">
        <v>36</v>
      </c>
      <c r="C49" s="42" t="s">
        <v>473</v>
      </c>
      <c r="D49" s="42" t="s">
        <v>227</v>
      </c>
      <c r="E49" s="42" t="s">
        <v>9</v>
      </c>
      <c r="F49" s="42">
        <v>100</v>
      </c>
      <c r="G49" s="14"/>
      <c r="H49" s="14"/>
      <c r="I49" s="14"/>
      <c r="J49" s="14"/>
      <c r="K49" s="26"/>
      <c r="L49" s="15"/>
      <c r="M49" s="9">
        <f t="shared" si="1"/>
        <v>0</v>
      </c>
    </row>
    <row r="50" spans="1:13" ht="25.5" customHeight="1">
      <c r="A50" s="2">
        <f t="shared" si="0"/>
      </c>
      <c r="B50" s="41">
        <v>37</v>
      </c>
      <c r="C50" s="42" t="s">
        <v>474</v>
      </c>
      <c r="D50" s="42" t="s">
        <v>544</v>
      </c>
      <c r="E50" s="42" t="s">
        <v>9</v>
      </c>
      <c r="F50" s="42">
        <v>300</v>
      </c>
      <c r="G50" s="14"/>
      <c r="H50" s="14"/>
      <c r="I50" s="14"/>
      <c r="J50" s="14"/>
      <c r="K50" s="26"/>
      <c r="L50" s="15"/>
      <c r="M50" s="9">
        <f t="shared" si="1"/>
        <v>0</v>
      </c>
    </row>
    <row r="51" spans="1:13" ht="38.25">
      <c r="A51" s="2">
        <f t="shared" si="0"/>
      </c>
      <c r="B51" s="41">
        <v>38</v>
      </c>
      <c r="C51" s="42" t="s">
        <v>475</v>
      </c>
      <c r="D51" s="42" t="s">
        <v>545</v>
      </c>
      <c r="E51" s="42" t="s">
        <v>9</v>
      </c>
      <c r="F51" s="42">
        <v>50</v>
      </c>
      <c r="G51" s="14"/>
      <c r="H51" s="14"/>
      <c r="I51" s="14"/>
      <c r="J51" s="14"/>
      <c r="K51" s="26"/>
      <c r="L51" s="15"/>
      <c r="M51" s="9">
        <f t="shared" si="1"/>
        <v>0</v>
      </c>
    </row>
    <row r="52" spans="1:13" ht="38.25">
      <c r="A52" s="2">
        <f t="shared" si="0"/>
      </c>
      <c r="B52" s="41">
        <v>39</v>
      </c>
      <c r="C52" s="42" t="s">
        <v>476</v>
      </c>
      <c r="D52" s="42" t="s">
        <v>546</v>
      </c>
      <c r="E52" s="42" t="s">
        <v>9</v>
      </c>
      <c r="F52" s="42">
        <v>100</v>
      </c>
      <c r="G52" s="14"/>
      <c r="H52" s="14"/>
      <c r="I52" s="14"/>
      <c r="J52" s="14"/>
      <c r="K52" s="26"/>
      <c r="L52" s="15"/>
      <c r="M52" s="9">
        <f t="shared" si="1"/>
        <v>0</v>
      </c>
    </row>
    <row r="53" spans="1:13" ht="38.25">
      <c r="A53" s="2">
        <f t="shared" si="0"/>
      </c>
      <c r="B53" s="41">
        <v>40</v>
      </c>
      <c r="C53" s="42" t="s">
        <v>477</v>
      </c>
      <c r="D53" s="42" t="s">
        <v>229</v>
      </c>
      <c r="E53" s="42" t="s">
        <v>9</v>
      </c>
      <c r="F53" s="42">
        <v>10</v>
      </c>
      <c r="G53" s="14"/>
      <c r="H53" s="14"/>
      <c r="I53" s="14"/>
      <c r="J53" s="14"/>
      <c r="K53" s="26"/>
      <c r="L53" s="15"/>
      <c r="M53" s="9">
        <f t="shared" si="1"/>
        <v>0</v>
      </c>
    </row>
    <row r="54" spans="1:13" ht="38.25">
      <c r="A54" s="2">
        <f t="shared" si="0"/>
      </c>
      <c r="B54" s="41">
        <v>41</v>
      </c>
      <c r="C54" s="42" t="s">
        <v>478</v>
      </c>
      <c r="D54" s="42" t="s">
        <v>230</v>
      </c>
      <c r="E54" s="42" t="s">
        <v>9</v>
      </c>
      <c r="F54" s="42">
        <v>400</v>
      </c>
      <c r="G54" s="14"/>
      <c r="H54" s="14"/>
      <c r="I54" s="14"/>
      <c r="J54" s="14"/>
      <c r="K54" s="26"/>
      <c r="L54" s="15"/>
      <c r="M54" s="9">
        <f t="shared" si="1"/>
        <v>0</v>
      </c>
    </row>
    <row r="55" spans="1:13" ht="38.25">
      <c r="A55" s="2">
        <f t="shared" si="0"/>
      </c>
      <c r="B55" s="41">
        <v>42</v>
      </c>
      <c r="C55" s="42" t="s">
        <v>479</v>
      </c>
      <c r="D55" s="42" t="s">
        <v>231</v>
      </c>
      <c r="E55" s="42" t="s">
        <v>9</v>
      </c>
      <c r="F55" s="42">
        <v>20</v>
      </c>
      <c r="G55" s="14"/>
      <c r="H55" s="14"/>
      <c r="I55" s="14"/>
      <c r="J55" s="14"/>
      <c r="K55" s="26"/>
      <c r="L55" s="15"/>
      <c r="M55" s="9">
        <f t="shared" si="1"/>
        <v>0</v>
      </c>
    </row>
    <row r="56" spans="1:13" ht="255">
      <c r="A56" s="2">
        <f t="shared" si="0"/>
      </c>
      <c r="B56" s="41">
        <v>43</v>
      </c>
      <c r="C56" s="42" t="s">
        <v>547</v>
      </c>
      <c r="D56" s="42" t="s">
        <v>548</v>
      </c>
      <c r="E56" s="42"/>
      <c r="F56" s="42">
        <v>100</v>
      </c>
      <c r="G56" s="14"/>
      <c r="H56" s="14"/>
      <c r="I56" s="14"/>
      <c r="J56" s="14"/>
      <c r="K56" s="26"/>
      <c r="L56" s="15"/>
      <c r="M56" s="9">
        <f t="shared" si="1"/>
        <v>0</v>
      </c>
    </row>
    <row r="57" spans="1:13" ht="38.25">
      <c r="A57" s="2">
        <f t="shared" si="0"/>
      </c>
      <c r="B57" s="41">
        <v>44</v>
      </c>
      <c r="C57" s="42" t="s">
        <v>549</v>
      </c>
      <c r="D57" s="52" t="s">
        <v>550</v>
      </c>
      <c r="E57" s="42" t="s">
        <v>9</v>
      </c>
      <c r="F57" s="42">
        <v>50</v>
      </c>
      <c r="G57" s="14"/>
      <c r="H57" s="14"/>
      <c r="I57" s="14"/>
      <c r="J57" s="14"/>
      <c r="K57" s="26"/>
      <c r="L57" s="15"/>
      <c r="M57" s="9">
        <f t="shared" si="1"/>
        <v>0</v>
      </c>
    </row>
    <row r="58" spans="1:13" ht="38.25">
      <c r="A58" s="2">
        <f t="shared" si="0"/>
      </c>
      <c r="B58" s="41">
        <v>45</v>
      </c>
      <c r="C58" s="42" t="s">
        <v>551</v>
      </c>
      <c r="D58" s="42" t="s">
        <v>228</v>
      </c>
      <c r="E58" s="42" t="s">
        <v>9</v>
      </c>
      <c r="F58" s="42">
        <v>200</v>
      </c>
      <c r="G58" s="14"/>
      <c r="H58" s="14"/>
      <c r="I58" s="14"/>
      <c r="J58" s="14"/>
      <c r="K58" s="26"/>
      <c r="L58" s="15"/>
      <c r="M58" s="9">
        <f t="shared" si="1"/>
        <v>0</v>
      </c>
    </row>
    <row r="59" spans="1:13" s="2" customFormat="1" ht="38.25">
      <c r="A59" s="2">
        <f t="shared" si="0"/>
      </c>
      <c r="B59" s="41">
        <v>46</v>
      </c>
      <c r="C59" s="42" t="s">
        <v>484</v>
      </c>
      <c r="D59" s="42" t="s">
        <v>235</v>
      </c>
      <c r="E59" s="42" t="s">
        <v>9</v>
      </c>
      <c r="F59" s="42">
        <v>600</v>
      </c>
      <c r="G59" s="29"/>
      <c r="H59" s="29"/>
      <c r="I59" s="29"/>
      <c r="J59" s="29"/>
      <c r="K59" s="25"/>
      <c r="L59" s="9"/>
      <c r="M59" s="9">
        <f t="shared" si="1"/>
        <v>0</v>
      </c>
    </row>
    <row r="60" spans="1:13" ht="51">
      <c r="A60" s="2">
        <f t="shared" si="0"/>
      </c>
      <c r="B60" s="41">
        <v>47</v>
      </c>
      <c r="C60" s="42" t="s">
        <v>480</v>
      </c>
      <c r="D60" s="42" t="s">
        <v>232</v>
      </c>
      <c r="E60" s="42" t="s">
        <v>9</v>
      </c>
      <c r="F60" s="42">
        <v>50</v>
      </c>
      <c r="G60" s="14"/>
      <c r="H60" s="14"/>
      <c r="I60" s="14"/>
      <c r="J60" s="14"/>
      <c r="K60" s="26"/>
      <c r="L60" s="15"/>
      <c r="M60" s="9">
        <f t="shared" si="1"/>
        <v>0</v>
      </c>
    </row>
    <row r="61" spans="1:13" ht="89.25">
      <c r="A61" s="2">
        <f t="shared" si="0"/>
      </c>
      <c r="B61" s="41">
        <v>48</v>
      </c>
      <c r="C61" s="42" t="s">
        <v>481</v>
      </c>
      <c r="D61" s="42" t="s">
        <v>233</v>
      </c>
      <c r="E61" s="42" t="s">
        <v>9</v>
      </c>
      <c r="F61" s="42">
        <v>100</v>
      </c>
      <c r="G61" s="14"/>
      <c r="H61" s="14"/>
      <c r="I61" s="14"/>
      <c r="J61" s="14"/>
      <c r="K61" s="26"/>
      <c r="L61" s="15"/>
      <c r="M61" s="9">
        <f t="shared" si="1"/>
        <v>0</v>
      </c>
    </row>
    <row r="62" spans="1:13" ht="89.25">
      <c r="A62" s="2">
        <f t="shared" si="0"/>
      </c>
      <c r="B62" s="41">
        <v>49</v>
      </c>
      <c r="C62" s="42" t="s">
        <v>482</v>
      </c>
      <c r="D62" s="42" t="s">
        <v>234</v>
      </c>
      <c r="E62" s="42" t="s">
        <v>105</v>
      </c>
      <c r="F62" s="42">
        <v>600</v>
      </c>
      <c r="G62" s="14"/>
      <c r="H62" s="14"/>
      <c r="I62" s="14"/>
      <c r="J62" s="14"/>
      <c r="K62" s="26"/>
      <c r="L62" s="15"/>
      <c r="M62" s="9">
        <f t="shared" si="1"/>
        <v>0</v>
      </c>
    </row>
    <row r="63" spans="1:13" ht="63" customHeight="1">
      <c r="A63" s="2">
        <f t="shared" si="0"/>
      </c>
      <c r="B63" s="41">
        <v>50</v>
      </c>
      <c r="C63" s="42" t="s">
        <v>483</v>
      </c>
      <c r="D63" s="42" t="s">
        <v>236</v>
      </c>
      <c r="E63" s="42" t="s">
        <v>9</v>
      </c>
      <c r="F63" s="42">
        <v>160</v>
      </c>
      <c r="G63" s="14"/>
      <c r="H63" s="14"/>
      <c r="I63" s="14"/>
      <c r="J63" s="14"/>
      <c r="K63" s="26"/>
      <c r="L63" s="15"/>
      <c r="M63" s="9">
        <f t="shared" si="1"/>
        <v>0</v>
      </c>
    </row>
    <row r="64" spans="1:13" ht="25.5">
      <c r="A64" s="2">
        <f t="shared" si="0"/>
      </c>
      <c r="B64" s="51" t="s">
        <v>166</v>
      </c>
      <c r="C64" s="45"/>
      <c r="D64" s="45" t="s">
        <v>238</v>
      </c>
      <c r="E64" s="47"/>
      <c r="F64" s="47"/>
      <c r="G64" s="31"/>
      <c r="H64" s="31"/>
      <c r="I64" s="31"/>
      <c r="J64" s="31"/>
      <c r="K64" s="33"/>
      <c r="L64" s="32"/>
      <c r="M64" s="9">
        <f t="shared" si="1"/>
        <v>0</v>
      </c>
    </row>
    <row r="65" spans="1:13" ht="63.75">
      <c r="A65" s="2">
        <f t="shared" si="0"/>
      </c>
      <c r="B65" s="41">
        <v>51</v>
      </c>
      <c r="C65" s="42" t="s">
        <v>485</v>
      </c>
      <c r="D65" s="42" t="s">
        <v>552</v>
      </c>
      <c r="E65" s="42" t="s">
        <v>9</v>
      </c>
      <c r="F65" s="42">
        <v>1300</v>
      </c>
      <c r="G65" s="14"/>
      <c r="H65" s="14"/>
      <c r="I65" s="14"/>
      <c r="J65" s="14"/>
      <c r="K65" s="26"/>
      <c r="L65" s="15"/>
      <c r="M65" s="9">
        <f t="shared" si="1"/>
        <v>0</v>
      </c>
    </row>
    <row r="66" spans="1:13" ht="89.25">
      <c r="A66" s="2">
        <f t="shared" si="0"/>
      </c>
      <c r="B66" s="41">
        <v>52</v>
      </c>
      <c r="C66" s="42" t="s">
        <v>486</v>
      </c>
      <c r="D66" s="42" t="s">
        <v>553</v>
      </c>
      <c r="E66" s="42" t="s">
        <v>9</v>
      </c>
      <c r="F66" s="42">
        <v>300</v>
      </c>
      <c r="G66" s="14"/>
      <c r="H66" s="14"/>
      <c r="I66" s="14"/>
      <c r="J66" s="14"/>
      <c r="K66" s="26"/>
      <c r="L66" s="15"/>
      <c r="M66" s="9">
        <f t="shared" si="1"/>
        <v>0</v>
      </c>
    </row>
    <row r="67" spans="1:13" ht="114.75">
      <c r="A67" s="2">
        <f t="shared" si="0"/>
      </c>
      <c r="B67" s="41">
        <v>53</v>
      </c>
      <c r="C67" s="42" t="s">
        <v>487</v>
      </c>
      <c r="D67" s="42" t="s">
        <v>554</v>
      </c>
      <c r="E67" s="42" t="s">
        <v>9</v>
      </c>
      <c r="F67" s="42">
        <v>500</v>
      </c>
      <c r="G67" s="14"/>
      <c r="H67" s="14"/>
      <c r="I67" s="14"/>
      <c r="J67" s="14"/>
      <c r="K67" s="26"/>
      <c r="L67" s="15"/>
      <c r="M67" s="9">
        <f t="shared" si="1"/>
        <v>0</v>
      </c>
    </row>
    <row r="68" spans="1:13" ht="63.75">
      <c r="A68" s="2">
        <f t="shared" si="0"/>
      </c>
      <c r="B68" s="41">
        <v>54</v>
      </c>
      <c r="C68" s="42" t="s">
        <v>488</v>
      </c>
      <c r="D68" s="42" t="s">
        <v>555</v>
      </c>
      <c r="E68" s="42" t="s">
        <v>9</v>
      </c>
      <c r="F68" s="42">
        <v>250</v>
      </c>
      <c r="G68" s="14"/>
      <c r="H68" s="14"/>
      <c r="I68" s="14"/>
      <c r="J68" s="14"/>
      <c r="K68" s="26"/>
      <c r="L68" s="15"/>
      <c r="M68" s="9">
        <f t="shared" si="1"/>
        <v>0</v>
      </c>
    </row>
    <row r="69" spans="1:13" ht="102">
      <c r="A69" s="2">
        <f t="shared" si="0"/>
      </c>
      <c r="B69" s="41">
        <v>55</v>
      </c>
      <c r="C69" s="42" t="s">
        <v>489</v>
      </c>
      <c r="D69" s="42" t="s">
        <v>556</v>
      </c>
      <c r="E69" s="42" t="s">
        <v>9</v>
      </c>
      <c r="F69" s="42">
        <v>400</v>
      </c>
      <c r="G69" s="14"/>
      <c r="H69" s="14"/>
      <c r="I69" s="14"/>
      <c r="J69" s="14"/>
      <c r="K69" s="26"/>
      <c r="L69" s="15"/>
      <c r="M69" s="9">
        <f t="shared" si="1"/>
        <v>0</v>
      </c>
    </row>
    <row r="70" spans="1:13" ht="63.75">
      <c r="A70" s="2">
        <f t="shared" si="0"/>
      </c>
      <c r="B70" s="41">
        <v>56</v>
      </c>
      <c r="C70" s="42" t="s">
        <v>557</v>
      </c>
      <c r="D70" s="42" t="s">
        <v>558</v>
      </c>
      <c r="E70" s="42" t="s">
        <v>9</v>
      </c>
      <c r="F70" s="42">
        <v>160</v>
      </c>
      <c r="G70" s="14"/>
      <c r="H70" s="14"/>
      <c r="I70" s="14"/>
      <c r="J70" s="14"/>
      <c r="K70" s="26"/>
      <c r="L70" s="15"/>
      <c r="M70" s="9">
        <f t="shared" si="1"/>
        <v>0</v>
      </c>
    </row>
    <row r="71" spans="1:13" ht="63.75">
      <c r="A71" s="2">
        <f t="shared" si="0"/>
      </c>
      <c r="B71" s="41">
        <v>57</v>
      </c>
      <c r="C71" s="42" t="s">
        <v>559</v>
      </c>
      <c r="D71" s="42" t="s">
        <v>560</v>
      </c>
      <c r="E71" s="42" t="s">
        <v>9</v>
      </c>
      <c r="F71" s="42">
        <v>300</v>
      </c>
      <c r="G71" s="14"/>
      <c r="H71" s="14"/>
      <c r="I71" s="14"/>
      <c r="J71" s="14"/>
      <c r="K71" s="26"/>
      <c r="L71" s="15"/>
      <c r="M71" s="9">
        <f t="shared" si="1"/>
        <v>0</v>
      </c>
    </row>
    <row r="72" spans="1:13" s="2" customFormat="1" ht="25.5">
      <c r="A72" s="2">
        <f t="shared" si="0"/>
      </c>
      <c r="B72" s="51" t="s">
        <v>561</v>
      </c>
      <c r="C72" s="45"/>
      <c r="D72" s="45" t="s">
        <v>240</v>
      </c>
      <c r="E72" s="47"/>
      <c r="F72" s="47"/>
      <c r="G72" s="3"/>
      <c r="H72" s="3"/>
      <c r="I72" s="3"/>
      <c r="J72" s="3"/>
      <c r="K72" s="30"/>
      <c r="L72" s="9"/>
      <c r="M72" s="9">
        <f t="shared" si="1"/>
        <v>0</v>
      </c>
    </row>
    <row r="73" spans="1:13" ht="76.5">
      <c r="A73" s="2">
        <f aca="true" t="shared" si="2" ref="A73:A136">IF(M73&gt;0,$D$4,"")</f>
      </c>
      <c r="B73" s="41">
        <v>58</v>
      </c>
      <c r="C73" s="42" t="s">
        <v>242</v>
      </c>
      <c r="D73" s="42" t="s">
        <v>297</v>
      </c>
      <c r="E73" s="42" t="s">
        <v>9</v>
      </c>
      <c r="F73" s="42">
        <v>800</v>
      </c>
      <c r="G73" s="14"/>
      <c r="H73" s="14"/>
      <c r="I73" s="14"/>
      <c r="J73" s="14"/>
      <c r="K73" s="26"/>
      <c r="L73" s="15"/>
      <c r="M73" s="9">
        <f aca="true" t="shared" si="3" ref="M73:M136">IF(H73&lt;&gt;"",1,0)</f>
        <v>0</v>
      </c>
    </row>
    <row r="74" spans="1:13" ht="76.5">
      <c r="A74" s="2">
        <f t="shared" si="2"/>
      </c>
      <c r="B74" s="41">
        <v>59</v>
      </c>
      <c r="C74" s="42" t="s">
        <v>243</v>
      </c>
      <c r="D74" s="42" t="s">
        <v>562</v>
      </c>
      <c r="E74" s="42" t="s">
        <v>9</v>
      </c>
      <c r="F74" s="42">
        <v>50</v>
      </c>
      <c r="G74" s="14"/>
      <c r="H74" s="14"/>
      <c r="I74" s="14"/>
      <c r="J74" s="14"/>
      <c r="K74" s="26"/>
      <c r="L74" s="15"/>
      <c r="M74" s="9">
        <f t="shared" si="3"/>
        <v>0</v>
      </c>
    </row>
    <row r="75" spans="1:13" ht="102">
      <c r="A75" s="2">
        <f t="shared" si="2"/>
      </c>
      <c r="B75" s="41">
        <v>60</v>
      </c>
      <c r="C75" s="42" t="s">
        <v>244</v>
      </c>
      <c r="D75" s="42" t="s">
        <v>298</v>
      </c>
      <c r="E75" s="42" t="s">
        <v>105</v>
      </c>
      <c r="F75" s="42">
        <v>100</v>
      </c>
      <c r="G75" s="14"/>
      <c r="H75" s="14"/>
      <c r="I75" s="14"/>
      <c r="J75" s="14"/>
      <c r="K75" s="26"/>
      <c r="L75" s="15"/>
      <c r="M75" s="9">
        <f t="shared" si="3"/>
        <v>0</v>
      </c>
    </row>
    <row r="76" spans="1:13" ht="89.25">
      <c r="A76" s="2">
        <f t="shared" si="2"/>
      </c>
      <c r="B76" s="41">
        <v>61</v>
      </c>
      <c r="C76" s="42" t="s">
        <v>245</v>
      </c>
      <c r="D76" s="42" t="s">
        <v>299</v>
      </c>
      <c r="E76" s="42" t="s">
        <v>105</v>
      </c>
      <c r="F76" s="42">
        <v>200</v>
      </c>
      <c r="G76" s="14"/>
      <c r="H76" s="14"/>
      <c r="I76" s="14"/>
      <c r="J76" s="14"/>
      <c r="K76" s="26"/>
      <c r="L76" s="15"/>
      <c r="M76" s="9">
        <f t="shared" si="3"/>
        <v>0</v>
      </c>
    </row>
    <row r="77" spans="1:13" ht="63.75">
      <c r="A77" s="2">
        <f t="shared" si="2"/>
      </c>
      <c r="B77" s="41">
        <v>62</v>
      </c>
      <c r="C77" s="42" t="s">
        <v>563</v>
      </c>
      <c r="D77" s="42" t="s">
        <v>564</v>
      </c>
      <c r="E77" s="42" t="s">
        <v>105</v>
      </c>
      <c r="F77" s="42">
        <v>50</v>
      </c>
      <c r="G77" s="14"/>
      <c r="H77" s="14"/>
      <c r="I77" s="14"/>
      <c r="J77" s="14"/>
      <c r="K77" s="26"/>
      <c r="L77" s="15"/>
      <c r="M77" s="9">
        <f t="shared" si="3"/>
        <v>0</v>
      </c>
    </row>
    <row r="78" spans="1:13" ht="29.25" customHeight="1">
      <c r="A78" s="2">
        <f t="shared" si="2"/>
      </c>
      <c r="B78" s="51" t="s">
        <v>302</v>
      </c>
      <c r="C78" s="47"/>
      <c r="D78" s="53" t="s">
        <v>167</v>
      </c>
      <c r="E78" s="45"/>
      <c r="F78" s="45"/>
      <c r="G78" s="31"/>
      <c r="H78" s="31"/>
      <c r="I78" s="31"/>
      <c r="J78" s="31"/>
      <c r="K78" s="33"/>
      <c r="L78" s="32"/>
      <c r="M78" s="9">
        <f t="shared" si="3"/>
        <v>0</v>
      </c>
    </row>
    <row r="79" spans="1:13" s="2" customFormat="1" ht="15" customHeight="1">
      <c r="A79" s="2">
        <f t="shared" si="2"/>
      </c>
      <c r="B79" s="41">
        <v>63</v>
      </c>
      <c r="C79" s="42" t="s">
        <v>109</v>
      </c>
      <c r="D79" s="42" t="s">
        <v>168</v>
      </c>
      <c r="E79" s="42" t="s">
        <v>9</v>
      </c>
      <c r="F79" s="42">
        <v>1000</v>
      </c>
      <c r="G79" s="34"/>
      <c r="H79" s="34"/>
      <c r="I79" s="34"/>
      <c r="J79" s="34"/>
      <c r="K79" s="25"/>
      <c r="L79" s="9"/>
      <c r="M79" s="9">
        <f t="shared" si="3"/>
        <v>0</v>
      </c>
    </row>
    <row r="80" spans="1:13" ht="38.25">
      <c r="A80" s="2">
        <f t="shared" si="2"/>
      </c>
      <c r="B80" s="41">
        <v>64</v>
      </c>
      <c r="C80" s="42" t="s">
        <v>110</v>
      </c>
      <c r="D80" s="42" t="s">
        <v>169</v>
      </c>
      <c r="E80" s="42" t="s">
        <v>9</v>
      </c>
      <c r="F80" s="42">
        <v>2000</v>
      </c>
      <c r="G80" s="16"/>
      <c r="H80" s="16"/>
      <c r="I80" s="16"/>
      <c r="J80" s="16"/>
      <c r="K80" s="26"/>
      <c r="L80" s="15"/>
      <c r="M80" s="9">
        <f t="shared" si="3"/>
        <v>0</v>
      </c>
    </row>
    <row r="81" spans="1:13" ht="63.75">
      <c r="A81" s="2">
        <f t="shared" si="2"/>
      </c>
      <c r="B81" s="41">
        <v>65</v>
      </c>
      <c r="C81" s="42" t="s">
        <v>111</v>
      </c>
      <c r="D81" s="42" t="s">
        <v>112</v>
      </c>
      <c r="E81" s="42" t="s">
        <v>9</v>
      </c>
      <c r="F81" s="42">
        <v>2000</v>
      </c>
      <c r="G81" s="16"/>
      <c r="H81" s="16"/>
      <c r="I81" s="16"/>
      <c r="J81" s="16"/>
      <c r="K81" s="26"/>
      <c r="L81" s="15"/>
      <c r="M81" s="9">
        <f t="shared" si="3"/>
        <v>0</v>
      </c>
    </row>
    <row r="82" spans="1:13" ht="38.25">
      <c r="A82" s="2">
        <f t="shared" si="2"/>
      </c>
      <c r="B82" s="41">
        <v>66</v>
      </c>
      <c r="C82" s="42" t="s">
        <v>113</v>
      </c>
      <c r="D82" s="42" t="s">
        <v>170</v>
      </c>
      <c r="E82" s="42" t="s">
        <v>9</v>
      </c>
      <c r="F82" s="42">
        <v>500</v>
      </c>
      <c r="G82" s="16"/>
      <c r="H82" s="16"/>
      <c r="I82" s="16"/>
      <c r="J82" s="16"/>
      <c r="K82" s="26"/>
      <c r="L82" s="15"/>
      <c r="M82" s="9">
        <f t="shared" si="3"/>
        <v>0</v>
      </c>
    </row>
    <row r="83" spans="1:13" ht="38.25">
      <c r="A83" s="2">
        <f t="shared" si="2"/>
      </c>
      <c r="B83" s="41">
        <v>67</v>
      </c>
      <c r="C83" s="42" t="s">
        <v>114</v>
      </c>
      <c r="D83" s="42" t="s">
        <v>171</v>
      </c>
      <c r="E83" s="42" t="s">
        <v>9</v>
      </c>
      <c r="F83" s="42">
        <v>10</v>
      </c>
      <c r="G83" s="16"/>
      <c r="H83" s="16"/>
      <c r="I83" s="16"/>
      <c r="J83" s="16"/>
      <c r="K83" s="26"/>
      <c r="L83" s="15"/>
      <c r="M83" s="9">
        <f t="shared" si="3"/>
        <v>0</v>
      </c>
    </row>
    <row r="84" spans="1:13" ht="25.5">
      <c r="A84" s="2">
        <f t="shared" si="2"/>
      </c>
      <c r="B84" s="41">
        <v>68</v>
      </c>
      <c r="C84" s="42" t="s">
        <v>117</v>
      </c>
      <c r="D84" s="42" t="s">
        <v>172</v>
      </c>
      <c r="E84" s="42" t="s">
        <v>9</v>
      </c>
      <c r="F84" s="42">
        <v>200</v>
      </c>
      <c r="G84" s="16"/>
      <c r="H84" s="16"/>
      <c r="I84" s="16"/>
      <c r="J84" s="16"/>
      <c r="K84" s="26"/>
      <c r="L84" s="15"/>
      <c r="M84" s="9">
        <f t="shared" si="3"/>
        <v>0</v>
      </c>
    </row>
    <row r="85" spans="1:13" ht="38.25">
      <c r="A85" s="2">
        <f t="shared" si="2"/>
      </c>
      <c r="B85" s="41">
        <v>69</v>
      </c>
      <c r="C85" s="42" t="s">
        <v>118</v>
      </c>
      <c r="D85" s="42" t="s">
        <v>173</v>
      </c>
      <c r="E85" s="42" t="s">
        <v>9</v>
      </c>
      <c r="F85" s="42">
        <v>200</v>
      </c>
      <c r="G85" s="16"/>
      <c r="H85" s="16"/>
      <c r="I85" s="16"/>
      <c r="J85" s="16"/>
      <c r="K85" s="26"/>
      <c r="L85" s="15"/>
      <c r="M85" s="9">
        <f t="shared" si="3"/>
        <v>0</v>
      </c>
    </row>
    <row r="86" spans="1:13" ht="25.5">
      <c r="A86" s="2">
        <f t="shared" si="2"/>
      </c>
      <c r="B86" s="41">
        <v>70</v>
      </c>
      <c r="C86" s="42" t="s">
        <v>119</v>
      </c>
      <c r="D86" s="42" t="s">
        <v>645</v>
      </c>
      <c r="E86" s="42" t="s">
        <v>9</v>
      </c>
      <c r="F86" s="42">
        <v>200</v>
      </c>
      <c r="G86" s="16"/>
      <c r="H86" s="16"/>
      <c r="I86" s="16"/>
      <c r="J86" s="16"/>
      <c r="K86" s="26"/>
      <c r="L86" s="15"/>
      <c r="M86" s="9">
        <f t="shared" si="3"/>
        <v>0</v>
      </c>
    </row>
    <row r="87" spans="1:13" ht="51">
      <c r="A87" s="2">
        <f t="shared" si="2"/>
      </c>
      <c r="B87" s="41">
        <v>71</v>
      </c>
      <c r="C87" s="42" t="s">
        <v>120</v>
      </c>
      <c r="D87" s="42" t="s">
        <v>174</v>
      </c>
      <c r="E87" s="42" t="s">
        <v>105</v>
      </c>
      <c r="F87" s="42">
        <v>300</v>
      </c>
      <c r="G87" s="16"/>
      <c r="H87" s="16"/>
      <c r="I87" s="16"/>
      <c r="J87" s="16"/>
      <c r="K87" s="26"/>
      <c r="L87" s="15"/>
      <c r="M87" s="9">
        <f t="shared" si="3"/>
        <v>0</v>
      </c>
    </row>
    <row r="88" spans="1:13" ht="63.75">
      <c r="A88" s="2">
        <f t="shared" si="2"/>
      </c>
      <c r="B88" s="41">
        <v>72</v>
      </c>
      <c r="C88" s="42" t="s">
        <v>121</v>
      </c>
      <c r="D88" s="42" t="s">
        <v>175</v>
      </c>
      <c r="E88" s="42" t="s">
        <v>9</v>
      </c>
      <c r="F88" s="42">
        <v>100</v>
      </c>
      <c r="G88" s="16"/>
      <c r="H88" s="16"/>
      <c r="I88" s="16"/>
      <c r="J88" s="16"/>
      <c r="K88" s="26"/>
      <c r="L88" s="15"/>
      <c r="M88" s="9">
        <f t="shared" si="3"/>
        <v>0</v>
      </c>
    </row>
    <row r="89" spans="1:13" ht="63.75">
      <c r="A89" s="2">
        <f t="shared" si="2"/>
      </c>
      <c r="B89" s="41">
        <v>73</v>
      </c>
      <c r="C89" s="42" t="s">
        <v>122</v>
      </c>
      <c r="D89" s="42" t="s">
        <v>176</v>
      </c>
      <c r="E89" s="42" t="s">
        <v>9</v>
      </c>
      <c r="F89" s="42">
        <v>200</v>
      </c>
      <c r="G89" s="16"/>
      <c r="H89" s="16"/>
      <c r="I89" s="16"/>
      <c r="J89" s="16"/>
      <c r="K89" s="26"/>
      <c r="L89" s="15"/>
      <c r="M89" s="9">
        <f t="shared" si="3"/>
        <v>0</v>
      </c>
    </row>
    <row r="90" spans="1:13" ht="38.25">
      <c r="A90" s="2">
        <f t="shared" si="2"/>
      </c>
      <c r="B90" s="41">
        <v>74</v>
      </c>
      <c r="C90" s="42" t="s">
        <v>123</v>
      </c>
      <c r="D90" s="42" t="s">
        <v>177</v>
      </c>
      <c r="E90" s="42" t="s">
        <v>9</v>
      </c>
      <c r="F90" s="42">
        <v>200</v>
      </c>
      <c r="G90" s="16"/>
      <c r="H90" s="16"/>
      <c r="I90" s="16"/>
      <c r="J90" s="16"/>
      <c r="K90" s="26"/>
      <c r="L90" s="15"/>
      <c r="M90" s="9">
        <f t="shared" si="3"/>
        <v>0</v>
      </c>
    </row>
    <row r="91" spans="1:13" ht="38.25">
      <c r="A91" s="2">
        <f t="shared" si="2"/>
      </c>
      <c r="B91" s="41">
        <v>75</v>
      </c>
      <c r="C91" s="42" t="s">
        <v>123</v>
      </c>
      <c r="D91" s="42" t="s">
        <v>178</v>
      </c>
      <c r="E91" s="42" t="s">
        <v>9</v>
      </c>
      <c r="F91" s="42">
        <v>60</v>
      </c>
      <c r="G91" s="16"/>
      <c r="H91" s="16"/>
      <c r="I91" s="16"/>
      <c r="J91" s="16"/>
      <c r="K91" s="26"/>
      <c r="L91" s="15"/>
      <c r="M91" s="9">
        <f t="shared" si="3"/>
        <v>0</v>
      </c>
    </row>
    <row r="92" spans="1:13" ht="25.5">
      <c r="A92" s="2">
        <f t="shared" si="2"/>
      </c>
      <c r="B92" s="41">
        <v>76</v>
      </c>
      <c r="C92" s="42" t="s">
        <v>304</v>
      </c>
      <c r="D92" s="42" t="s">
        <v>179</v>
      </c>
      <c r="E92" s="42" t="s">
        <v>9</v>
      </c>
      <c r="F92" s="42">
        <v>120</v>
      </c>
      <c r="G92" s="16"/>
      <c r="H92" s="16"/>
      <c r="I92" s="16"/>
      <c r="J92" s="16"/>
      <c r="K92" s="26"/>
      <c r="L92" s="15"/>
      <c r="M92" s="9">
        <f t="shared" si="3"/>
        <v>0</v>
      </c>
    </row>
    <row r="93" spans="1:13" ht="38.25">
      <c r="A93" s="2">
        <f t="shared" si="2"/>
      </c>
      <c r="B93" s="41">
        <v>77</v>
      </c>
      <c r="C93" s="42" t="s">
        <v>124</v>
      </c>
      <c r="D93" s="42" t="s">
        <v>180</v>
      </c>
      <c r="E93" s="42" t="s">
        <v>9</v>
      </c>
      <c r="F93" s="42">
        <v>160</v>
      </c>
      <c r="G93" s="16"/>
      <c r="H93" s="16"/>
      <c r="I93" s="16"/>
      <c r="J93" s="16"/>
      <c r="K93" s="26"/>
      <c r="L93" s="15"/>
      <c r="M93" s="9">
        <f t="shared" si="3"/>
        <v>0</v>
      </c>
    </row>
    <row r="94" spans="1:13" ht="38.25">
      <c r="A94" s="2">
        <f t="shared" si="2"/>
      </c>
      <c r="B94" s="41">
        <v>78</v>
      </c>
      <c r="C94" s="42" t="s">
        <v>125</v>
      </c>
      <c r="D94" s="42" t="s">
        <v>181</v>
      </c>
      <c r="E94" s="42" t="s">
        <v>9</v>
      </c>
      <c r="F94" s="42">
        <v>160</v>
      </c>
      <c r="G94" s="16"/>
      <c r="H94" s="16"/>
      <c r="I94" s="16"/>
      <c r="J94" s="16"/>
      <c r="K94" s="26"/>
      <c r="L94" s="15"/>
      <c r="M94" s="9">
        <f t="shared" si="3"/>
        <v>0</v>
      </c>
    </row>
    <row r="95" spans="1:13" ht="63.75">
      <c r="A95" s="2">
        <f t="shared" si="2"/>
      </c>
      <c r="B95" s="41">
        <v>79</v>
      </c>
      <c r="C95" s="42" t="s">
        <v>126</v>
      </c>
      <c r="D95" s="42" t="s">
        <v>300</v>
      </c>
      <c r="E95" s="42" t="s">
        <v>9</v>
      </c>
      <c r="F95" s="42">
        <v>160</v>
      </c>
      <c r="G95" s="16"/>
      <c r="H95" s="16"/>
      <c r="I95" s="16"/>
      <c r="J95" s="16"/>
      <c r="K95" s="26"/>
      <c r="L95" s="15"/>
      <c r="M95" s="9">
        <f t="shared" si="3"/>
        <v>0</v>
      </c>
    </row>
    <row r="96" spans="1:13" ht="25.5">
      <c r="A96" s="2">
        <f t="shared" si="2"/>
      </c>
      <c r="B96" s="41">
        <v>80</v>
      </c>
      <c r="C96" s="42" t="s">
        <v>565</v>
      </c>
      <c r="D96" s="42" t="s">
        <v>566</v>
      </c>
      <c r="E96" s="42" t="s">
        <v>9</v>
      </c>
      <c r="F96" s="42">
        <v>300</v>
      </c>
      <c r="G96" s="16"/>
      <c r="H96" s="16"/>
      <c r="I96" s="16"/>
      <c r="J96" s="16"/>
      <c r="K96" s="26"/>
      <c r="L96" s="15"/>
      <c r="M96" s="9">
        <f t="shared" si="3"/>
        <v>0</v>
      </c>
    </row>
    <row r="97" spans="1:13" ht="38.25">
      <c r="A97" s="2">
        <f t="shared" si="2"/>
      </c>
      <c r="B97" s="41">
        <v>81</v>
      </c>
      <c r="C97" s="42" t="s">
        <v>567</v>
      </c>
      <c r="D97" s="42" t="s">
        <v>568</v>
      </c>
      <c r="E97" s="42" t="s">
        <v>9</v>
      </c>
      <c r="F97" s="42">
        <v>100</v>
      </c>
      <c r="G97" s="16"/>
      <c r="H97" s="16"/>
      <c r="I97" s="16"/>
      <c r="J97" s="16"/>
      <c r="K97" s="26"/>
      <c r="L97" s="15"/>
      <c r="M97" s="9">
        <f t="shared" si="3"/>
        <v>0</v>
      </c>
    </row>
    <row r="98" spans="1:13" ht="76.5">
      <c r="A98" s="2">
        <f t="shared" si="2"/>
      </c>
      <c r="B98" s="41">
        <v>82</v>
      </c>
      <c r="C98" s="42" t="s">
        <v>127</v>
      </c>
      <c r="D98" s="42" t="s">
        <v>182</v>
      </c>
      <c r="E98" s="42" t="s">
        <v>9</v>
      </c>
      <c r="F98" s="42">
        <v>200</v>
      </c>
      <c r="G98" s="16"/>
      <c r="H98" s="16"/>
      <c r="I98" s="16"/>
      <c r="J98" s="16"/>
      <c r="K98" s="26"/>
      <c r="L98" s="15"/>
      <c r="M98" s="9">
        <f t="shared" si="3"/>
        <v>0</v>
      </c>
    </row>
    <row r="99" spans="1:13" ht="24" customHeight="1">
      <c r="A99" s="2">
        <f t="shared" si="2"/>
      </c>
      <c r="B99" s="41">
        <v>83</v>
      </c>
      <c r="C99" s="42" t="s">
        <v>569</v>
      </c>
      <c r="D99" s="42" t="s">
        <v>183</v>
      </c>
      <c r="E99" s="42" t="s">
        <v>9</v>
      </c>
      <c r="F99" s="42">
        <v>3000</v>
      </c>
      <c r="G99" s="16"/>
      <c r="H99" s="16"/>
      <c r="I99" s="16"/>
      <c r="J99" s="16"/>
      <c r="K99" s="26"/>
      <c r="L99" s="15"/>
      <c r="M99" s="9">
        <f t="shared" si="3"/>
        <v>0</v>
      </c>
    </row>
    <row r="100" spans="1:13" ht="38.25">
      <c r="A100" s="2">
        <f t="shared" si="2"/>
      </c>
      <c r="B100" s="41">
        <v>84</v>
      </c>
      <c r="C100" s="42" t="s">
        <v>570</v>
      </c>
      <c r="D100" s="42" t="s">
        <v>571</v>
      </c>
      <c r="E100" s="42" t="s">
        <v>9</v>
      </c>
      <c r="F100" s="42">
        <v>500</v>
      </c>
      <c r="G100" s="16"/>
      <c r="H100" s="16"/>
      <c r="I100" s="16"/>
      <c r="J100" s="16"/>
      <c r="K100" s="26"/>
      <c r="L100" s="15"/>
      <c r="M100" s="9">
        <f t="shared" si="3"/>
        <v>0</v>
      </c>
    </row>
    <row r="101" spans="1:13" ht="38.25">
      <c r="A101" s="2">
        <f t="shared" si="2"/>
      </c>
      <c r="B101" s="41">
        <v>85</v>
      </c>
      <c r="C101" s="42" t="s">
        <v>572</v>
      </c>
      <c r="D101" s="42" t="s">
        <v>573</v>
      </c>
      <c r="E101" s="42" t="s">
        <v>9</v>
      </c>
      <c r="F101" s="42">
        <v>100</v>
      </c>
      <c r="G101" s="16"/>
      <c r="H101" s="16"/>
      <c r="I101" s="16"/>
      <c r="J101" s="16"/>
      <c r="K101" s="26"/>
      <c r="L101" s="15"/>
      <c r="M101" s="9">
        <f t="shared" si="3"/>
        <v>0</v>
      </c>
    </row>
    <row r="102" spans="1:13" ht="38.25">
      <c r="A102" s="2">
        <f t="shared" si="2"/>
      </c>
      <c r="B102" s="41">
        <v>86</v>
      </c>
      <c r="C102" s="42" t="s">
        <v>128</v>
      </c>
      <c r="D102" s="42" t="s">
        <v>184</v>
      </c>
      <c r="E102" s="42" t="s">
        <v>105</v>
      </c>
      <c r="F102" s="42">
        <v>140</v>
      </c>
      <c r="G102" s="16"/>
      <c r="H102" s="16"/>
      <c r="I102" s="16"/>
      <c r="J102" s="16"/>
      <c r="K102" s="26"/>
      <c r="L102" s="15"/>
      <c r="M102" s="9">
        <f t="shared" si="3"/>
        <v>0</v>
      </c>
    </row>
    <row r="103" spans="1:13" ht="38.25">
      <c r="A103" s="2">
        <f t="shared" si="2"/>
      </c>
      <c r="B103" s="41">
        <v>87</v>
      </c>
      <c r="C103" s="42" t="s">
        <v>185</v>
      </c>
      <c r="D103" s="42" t="s">
        <v>185</v>
      </c>
      <c r="E103" s="42" t="s">
        <v>105</v>
      </c>
      <c r="F103" s="42">
        <v>160</v>
      </c>
      <c r="G103" s="16"/>
      <c r="H103" s="16"/>
      <c r="I103" s="16"/>
      <c r="J103" s="16"/>
      <c r="K103" s="26"/>
      <c r="L103" s="15"/>
      <c r="M103" s="9">
        <f t="shared" si="3"/>
        <v>0</v>
      </c>
    </row>
    <row r="104" spans="1:13" ht="25.5">
      <c r="A104" s="2">
        <f t="shared" si="2"/>
      </c>
      <c r="B104" s="41">
        <v>88</v>
      </c>
      <c r="C104" s="42" t="s">
        <v>129</v>
      </c>
      <c r="D104" s="42" t="s">
        <v>186</v>
      </c>
      <c r="E104" s="42" t="s">
        <v>105</v>
      </c>
      <c r="F104" s="42">
        <v>5</v>
      </c>
      <c r="G104" s="16"/>
      <c r="H104" s="16"/>
      <c r="I104" s="16"/>
      <c r="J104" s="16"/>
      <c r="K104" s="26"/>
      <c r="L104" s="15"/>
      <c r="M104" s="9">
        <f t="shared" si="3"/>
        <v>0</v>
      </c>
    </row>
    <row r="105" spans="1:13" ht="25.5">
      <c r="A105" s="2">
        <f t="shared" si="2"/>
      </c>
      <c r="B105" s="41">
        <v>89</v>
      </c>
      <c r="C105" s="42" t="s">
        <v>574</v>
      </c>
      <c r="D105" s="42" t="s">
        <v>575</v>
      </c>
      <c r="E105" s="42" t="s">
        <v>576</v>
      </c>
      <c r="F105" s="42">
        <v>1000</v>
      </c>
      <c r="G105" s="16"/>
      <c r="H105" s="16"/>
      <c r="I105" s="16"/>
      <c r="J105" s="16"/>
      <c r="K105" s="26"/>
      <c r="L105" s="15"/>
      <c r="M105" s="9">
        <f t="shared" si="3"/>
        <v>0</v>
      </c>
    </row>
    <row r="106" spans="1:13" ht="25.5">
      <c r="A106" s="2">
        <f t="shared" si="2"/>
      </c>
      <c r="B106" s="41">
        <v>90</v>
      </c>
      <c r="C106" s="42" t="s">
        <v>130</v>
      </c>
      <c r="D106" s="42" t="s">
        <v>187</v>
      </c>
      <c r="E106" s="42" t="s">
        <v>105</v>
      </c>
      <c r="F106" s="42">
        <v>1000</v>
      </c>
      <c r="G106" s="16"/>
      <c r="H106" s="16"/>
      <c r="I106" s="16"/>
      <c r="J106" s="16"/>
      <c r="K106" s="26"/>
      <c r="L106" s="15"/>
      <c r="M106" s="9">
        <f t="shared" si="3"/>
        <v>0</v>
      </c>
    </row>
    <row r="107" spans="1:13" ht="38.25">
      <c r="A107" s="2">
        <f t="shared" si="2"/>
      </c>
      <c r="B107" s="41">
        <v>91</v>
      </c>
      <c r="C107" s="42" t="s">
        <v>131</v>
      </c>
      <c r="D107" s="42" t="s">
        <v>188</v>
      </c>
      <c r="E107" s="42" t="s">
        <v>105</v>
      </c>
      <c r="F107" s="42">
        <v>400</v>
      </c>
      <c r="G107" s="16"/>
      <c r="H107" s="16"/>
      <c r="I107" s="16"/>
      <c r="J107" s="16"/>
      <c r="K107" s="26"/>
      <c r="L107" s="15"/>
      <c r="M107" s="9">
        <f t="shared" si="3"/>
        <v>0</v>
      </c>
    </row>
    <row r="108" spans="1:13" ht="12.75">
      <c r="A108" s="2">
        <f t="shared" si="2"/>
      </c>
      <c r="B108" s="41">
        <v>92</v>
      </c>
      <c r="C108" s="42" t="s">
        <v>132</v>
      </c>
      <c r="D108" s="42" t="s">
        <v>189</v>
      </c>
      <c r="E108" s="42" t="s">
        <v>190</v>
      </c>
      <c r="F108" s="42">
        <v>2400</v>
      </c>
      <c r="G108" s="16"/>
      <c r="H108" s="16"/>
      <c r="I108" s="16"/>
      <c r="J108" s="16"/>
      <c r="K108" s="26"/>
      <c r="L108" s="15"/>
      <c r="M108" s="9">
        <f t="shared" si="3"/>
        <v>0</v>
      </c>
    </row>
    <row r="109" spans="1:13" ht="12.75">
      <c r="A109" s="2">
        <f t="shared" si="2"/>
      </c>
      <c r="B109" s="41">
        <v>93</v>
      </c>
      <c r="C109" s="42" t="s">
        <v>132</v>
      </c>
      <c r="D109" s="42" t="s">
        <v>191</v>
      </c>
      <c r="E109" s="42" t="s">
        <v>190</v>
      </c>
      <c r="F109" s="42">
        <v>2400</v>
      </c>
      <c r="G109" s="16"/>
      <c r="H109" s="16"/>
      <c r="I109" s="16"/>
      <c r="J109" s="16"/>
      <c r="K109" s="26"/>
      <c r="L109" s="15"/>
      <c r="M109" s="9">
        <f t="shared" si="3"/>
        <v>0</v>
      </c>
    </row>
    <row r="110" spans="1:13" ht="12.75">
      <c r="A110" s="2">
        <f t="shared" si="2"/>
      </c>
      <c r="B110" s="41">
        <v>94</v>
      </c>
      <c r="C110" s="42" t="s">
        <v>132</v>
      </c>
      <c r="D110" s="42" t="s">
        <v>192</v>
      </c>
      <c r="E110" s="42" t="s">
        <v>190</v>
      </c>
      <c r="F110" s="42">
        <v>2400</v>
      </c>
      <c r="G110" s="16"/>
      <c r="H110" s="16"/>
      <c r="I110" s="16"/>
      <c r="J110" s="16"/>
      <c r="K110" s="26"/>
      <c r="L110" s="15"/>
      <c r="M110" s="9">
        <f t="shared" si="3"/>
        <v>0</v>
      </c>
    </row>
    <row r="111" spans="1:13" ht="12.75">
      <c r="A111" s="2">
        <f t="shared" si="2"/>
      </c>
      <c r="B111" s="41">
        <v>95</v>
      </c>
      <c r="C111" s="42" t="s">
        <v>132</v>
      </c>
      <c r="D111" s="42" t="s">
        <v>577</v>
      </c>
      <c r="E111" s="42" t="s">
        <v>190</v>
      </c>
      <c r="F111" s="42">
        <v>2000</v>
      </c>
      <c r="G111" s="16"/>
      <c r="H111" s="16"/>
      <c r="I111" s="16"/>
      <c r="J111" s="16"/>
      <c r="K111" s="26"/>
      <c r="L111" s="15"/>
      <c r="M111" s="9">
        <f t="shared" si="3"/>
        <v>0</v>
      </c>
    </row>
    <row r="112" spans="1:13" ht="12.75">
      <c r="A112" s="2">
        <f t="shared" si="2"/>
      </c>
      <c r="B112" s="41">
        <v>96</v>
      </c>
      <c r="C112" s="42" t="s">
        <v>133</v>
      </c>
      <c r="D112" s="42" t="s">
        <v>193</v>
      </c>
      <c r="E112" s="42" t="s">
        <v>190</v>
      </c>
      <c r="F112" s="42">
        <v>200</v>
      </c>
      <c r="G112" s="16"/>
      <c r="H112" s="16"/>
      <c r="I112" s="16"/>
      <c r="J112" s="16"/>
      <c r="K112" s="26"/>
      <c r="L112" s="15"/>
      <c r="M112" s="9">
        <f t="shared" si="3"/>
        <v>0</v>
      </c>
    </row>
    <row r="113" spans="1:13" ht="12.75">
      <c r="A113" s="2">
        <f t="shared" si="2"/>
      </c>
      <c r="B113" s="41">
        <v>97</v>
      </c>
      <c r="C113" s="42" t="s">
        <v>133</v>
      </c>
      <c r="D113" s="42" t="s">
        <v>194</v>
      </c>
      <c r="E113" s="42" t="s">
        <v>190</v>
      </c>
      <c r="F113" s="42">
        <v>200</v>
      </c>
      <c r="G113" s="16"/>
      <c r="H113" s="16"/>
      <c r="I113" s="16"/>
      <c r="J113" s="16"/>
      <c r="K113" s="26"/>
      <c r="L113" s="15"/>
      <c r="M113" s="9">
        <f t="shared" si="3"/>
        <v>0</v>
      </c>
    </row>
    <row r="114" spans="1:13" ht="25.5">
      <c r="A114" s="2">
        <f t="shared" si="2"/>
      </c>
      <c r="B114" s="41">
        <v>98</v>
      </c>
      <c r="C114" s="42" t="s">
        <v>134</v>
      </c>
      <c r="D114" s="42" t="s">
        <v>195</v>
      </c>
      <c r="E114" s="42" t="s">
        <v>190</v>
      </c>
      <c r="F114" s="42">
        <v>400</v>
      </c>
      <c r="G114" s="16"/>
      <c r="H114" s="16"/>
      <c r="I114" s="16"/>
      <c r="J114" s="16"/>
      <c r="K114" s="26"/>
      <c r="L114" s="15"/>
      <c r="M114" s="9">
        <f t="shared" si="3"/>
        <v>0</v>
      </c>
    </row>
    <row r="115" spans="1:13" ht="25.5">
      <c r="A115" s="2">
        <f t="shared" si="2"/>
      </c>
      <c r="B115" s="41">
        <v>99</v>
      </c>
      <c r="C115" s="42" t="s">
        <v>135</v>
      </c>
      <c r="D115" s="42" t="s">
        <v>196</v>
      </c>
      <c r="E115" s="42" t="s">
        <v>9</v>
      </c>
      <c r="F115" s="42">
        <v>800</v>
      </c>
      <c r="G115" s="16"/>
      <c r="H115" s="16"/>
      <c r="I115" s="16"/>
      <c r="J115" s="16"/>
      <c r="K115" s="26"/>
      <c r="L115" s="15"/>
      <c r="M115" s="9">
        <f t="shared" si="3"/>
        <v>0</v>
      </c>
    </row>
    <row r="116" spans="1:13" ht="25.5">
      <c r="A116" s="2">
        <f t="shared" si="2"/>
      </c>
      <c r="B116" s="41">
        <v>100</v>
      </c>
      <c r="C116" s="42" t="s">
        <v>136</v>
      </c>
      <c r="D116" s="42" t="s">
        <v>197</v>
      </c>
      <c r="E116" s="42" t="s">
        <v>198</v>
      </c>
      <c r="F116" s="42">
        <v>30</v>
      </c>
      <c r="G116" s="16"/>
      <c r="H116" s="16"/>
      <c r="I116" s="16"/>
      <c r="J116" s="16"/>
      <c r="K116" s="26"/>
      <c r="L116" s="15"/>
      <c r="M116" s="9">
        <f t="shared" si="3"/>
        <v>0</v>
      </c>
    </row>
    <row r="117" spans="1:13" ht="25.5">
      <c r="A117" s="2">
        <f t="shared" si="2"/>
      </c>
      <c r="B117" s="41">
        <v>101</v>
      </c>
      <c r="C117" s="42" t="s">
        <v>137</v>
      </c>
      <c r="D117" s="42" t="s">
        <v>199</v>
      </c>
      <c r="E117" s="42" t="s">
        <v>198</v>
      </c>
      <c r="F117" s="42">
        <v>20</v>
      </c>
      <c r="G117" s="16"/>
      <c r="H117" s="16"/>
      <c r="I117" s="16"/>
      <c r="J117" s="16"/>
      <c r="K117" s="26"/>
      <c r="L117" s="15"/>
      <c r="M117" s="9">
        <f t="shared" si="3"/>
        <v>0</v>
      </c>
    </row>
    <row r="118" spans="1:13" ht="25.5">
      <c r="A118" s="2">
        <f t="shared" si="2"/>
      </c>
      <c r="B118" s="41">
        <v>102</v>
      </c>
      <c r="C118" s="42" t="s">
        <v>200</v>
      </c>
      <c r="D118" s="42" t="s">
        <v>200</v>
      </c>
      <c r="E118" s="42" t="s">
        <v>201</v>
      </c>
      <c r="F118" s="42">
        <v>16</v>
      </c>
      <c r="G118" s="16"/>
      <c r="H118" s="16"/>
      <c r="I118" s="16"/>
      <c r="J118" s="16"/>
      <c r="K118" s="26"/>
      <c r="L118" s="15"/>
      <c r="M118" s="9">
        <f t="shared" si="3"/>
        <v>0</v>
      </c>
    </row>
    <row r="119" spans="1:13" ht="89.25">
      <c r="A119" s="2">
        <f t="shared" si="2"/>
      </c>
      <c r="B119" s="41">
        <v>103</v>
      </c>
      <c r="C119" s="42" t="s">
        <v>138</v>
      </c>
      <c r="D119" s="42" t="s">
        <v>202</v>
      </c>
      <c r="E119" s="42" t="s">
        <v>203</v>
      </c>
      <c r="F119" s="42">
        <v>600</v>
      </c>
      <c r="G119" s="16"/>
      <c r="H119" s="16"/>
      <c r="I119" s="16"/>
      <c r="J119" s="16"/>
      <c r="K119" s="26"/>
      <c r="L119" s="15"/>
      <c r="M119" s="9">
        <f t="shared" si="3"/>
        <v>0</v>
      </c>
    </row>
    <row r="120" spans="1:13" ht="76.5">
      <c r="A120" s="2">
        <f t="shared" si="2"/>
      </c>
      <c r="B120" s="41">
        <v>104</v>
      </c>
      <c r="C120" s="42" t="s">
        <v>139</v>
      </c>
      <c r="D120" s="42" t="s">
        <v>204</v>
      </c>
      <c r="E120" s="42" t="s">
        <v>205</v>
      </c>
      <c r="F120" s="42">
        <v>800</v>
      </c>
      <c r="G120" s="16"/>
      <c r="H120" s="16"/>
      <c r="I120" s="16"/>
      <c r="J120" s="16"/>
      <c r="K120" s="26"/>
      <c r="L120" s="15"/>
      <c r="M120" s="9">
        <f t="shared" si="3"/>
        <v>0</v>
      </c>
    </row>
    <row r="121" spans="1:13" ht="25.5">
      <c r="A121" s="2">
        <f t="shared" si="2"/>
      </c>
      <c r="B121" s="41">
        <v>105</v>
      </c>
      <c r="C121" s="42" t="s">
        <v>305</v>
      </c>
      <c r="D121" s="42" t="s">
        <v>578</v>
      </c>
      <c r="E121" s="42" t="s">
        <v>206</v>
      </c>
      <c r="F121" s="42">
        <v>2500</v>
      </c>
      <c r="G121" s="16"/>
      <c r="H121" s="16"/>
      <c r="I121" s="16"/>
      <c r="J121" s="16"/>
      <c r="K121" s="26"/>
      <c r="L121" s="15"/>
      <c r="M121" s="9">
        <f t="shared" si="3"/>
        <v>0</v>
      </c>
    </row>
    <row r="122" spans="1:13" ht="63.75">
      <c r="A122" s="2">
        <f t="shared" si="2"/>
      </c>
      <c r="B122" s="41">
        <v>106</v>
      </c>
      <c r="C122" s="42" t="s">
        <v>140</v>
      </c>
      <c r="D122" s="42" t="s">
        <v>207</v>
      </c>
      <c r="E122" s="42" t="s">
        <v>105</v>
      </c>
      <c r="F122" s="42">
        <v>5000</v>
      </c>
      <c r="G122" s="16"/>
      <c r="H122" s="16"/>
      <c r="I122" s="16"/>
      <c r="J122" s="16"/>
      <c r="K122" s="26"/>
      <c r="L122" s="15"/>
      <c r="M122" s="9">
        <f t="shared" si="3"/>
        <v>0</v>
      </c>
    </row>
    <row r="123" spans="1:13" ht="38.25">
      <c r="A123" s="2">
        <f t="shared" si="2"/>
      </c>
      <c r="B123" s="41">
        <v>107</v>
      </c>
      <c r="C123" s="42" t="s">
        <v>141</v>
      </c>
      <c r="D123" s="42" t="s">
        <v>208</v>
      </c>
      <c r="E123" s="42" t="s">
        <v>9</v>
      </c>
      <c r="F123" s="42">
        <v>6000</v>
      </c>
      <c r="G123" s="16"/>
      <c r="H123" s="16"/>
      <c r="I123" s="16"/>
      <c r="J123" s="16"/>
      <c r="K123" s="26"/>
      <c r="L123" s="15"/>
      <c r="M123" s="9">
        <f t="shared" si="3"/>
        <v>0</v>
      </c>
    </row>
    <row r="124" spans="1:13" ht="51">
      <c r="A124" s="2">
        <f t="shared" si="2"/>
      </c>
      <c r="B124" s="41">
        <v>108</v>
      </c>
      <c r="C124" s="42" t="s">
        <v>142</v>
      </c>
      <c r="D124" s="42" t="s">
        <v>209</v>
      </c>
      <c r="E124" s="42" t="s">
        <v>9</v>
      </c>
      <c r="F124" s="42">
        <v>200</v>
      </c>
      <c r="G124" s="16"/>
      <c r="H124" s="16"/>
      <c r="I124" s="16"/>
      <c r="J124" s="16"/>
      <c r="K124" s="26"/>
      <c r="L124" s="15"/>
      <c r="M124" s="9">
        <f t="shared" si="3"/>
        <v>0</v>
      </c>
    </row>
    <row r="125" spans="1:13" ht="63.75">
      <c r="A125" s="2">
        <f t="shared" si="2"/>
      </c>
      <c r="B125" s="41">
        <v>109</v>
      </c>
      <c r="C125" s="42" t="s">
        <v>143</v>
      </c>
      <c r="D125" s="42" t="s">
        <v>210</v>
      </c>
      <c r="E125" s="42" t="s">
        <v>211</v>
      </c>
      <c r="F125" s="42">
        <v>30</v>
      </c>
      <c r="G125" s="16"/>
      <c r="H125" s="16"/>
      <c r="I125" s="16"/>
      <c r="J125" s="16"/>
      <c r="K125" s="26"/>
      <c r="L125" s="15"/>
      <c r="M125" s="9">
        <f t="shared" si="3"/>
        <v>0</v>
      </c>
    </row>
    <row r="126" spans="1:13" ht="63.75">
      <c r="A126" s="2">
        <f t="shared" si="2"/>
      </c>
      <c r="B126" s="41">
        <v>110</v>
      </c>
      <c r="C126" s="42" t="s">
        <v>212</v>
      </c>
      <c r="D126" s="42" t="s">
        <v>212</v>
      </c>
      <c r="E126" s="42" t="s">
        <v>211</v>
      </c>
      <c r="F126" s="42">
        <v>30</v>
      </c>
      <c r="G126" s="16"/>
      <c r="H126" s="16"/>
      <c r="I126" s="16"/>
      <c r="J126" s="16"/>
      <c r="K126" s="26"/>
      <c r="L126" s="15"/>
      <c r="M126" s="9">
        <f t="shared" si="3"/>
        <v>0</v>
      </c>
    </row>
    <row r="127" spans="1:13" ht="51">
      <c r="A127" s="2">
        <f t="shared" si="2"/>
      </c>
      <c r="B127" s="41">
        <v>111</v>
      </c>
      <c r="C127" s="42" t="s">
        <v>213</v>
      </c>
      <c r="D127" s="42" t="s">
        <v>213</v>
      </c>
      <c r="E127" s="42" t="s">
        <v>214</v>
      </c>
      <c r="F127" s="42">
        <v>400</v>
      </c>
      <c r="G127" s="16"/>
      <c r="H127" s="16"/>
      <c r="I127" s="16"/>
      <c r="J127" s="16"/>
      <c r="K127" s="26"/>
      <c r="L127" s="15"/>
      <c r="M127" s="9">
        <f t="shared" si="3"/>
        <v>0</v>
      </c>
    </row>
    <row r="128" spans="1:13" ht="76.5">
      <c r="A128" s="2">
        <f t="shared" si="2"/>
      </c>
      <c r="B128" s="41">
        <v>112</v>
      </c>
      <c r="C128" s="42" t="s">
        <v>306</v>
      </c>
      <c r="D128" s="42" t="s">
        <v>215</v>
      </c>
      <c r="E128" s="42" t="s">
        <v>9</v>
      </c>
      <c r="F128" s="42">
        <v>600</v>
      </c>
      <c r="G128" s="16"/>
      <c r="H128" s="16"/>
      <c r="I128" s="16"/>
      <c r="J128" s="16"/>
      <c r="K128" s="26"/>
      <c r="L128" s="15"/>
      <c r="M128" s="9">
        <f t="shared" si="3"/>
        <v>0</v>
      </c>
    </row>
    <row r="129" spans="1:13" ht="38.25">
      <c r="A129" s="2">
        <f t="shared" si="2"/>
      </c>
      <c r="B129" s="41">
        <v>113</v>
      </c>
      <c r="C129" s="42" t="s">
        <v>144</v>
      </c>
      <c r="D129" s="42" t="s">
        <v>216</v>
      </c>
      <c r="E129" s="42" t="s">
        <v>9</v>
      </c>
      <c r="F129" s="42">
        <v>6</v>
      </c>
      <c r="G129" s="16"/>
      <c r="H129" s="16"/>
      <c r="I129" s="16"/>
      <c r="J129" s="16"/>
      <c r="K129" s="26"/>
      <c r="L129" s="15"/>
      <c r="M129" s="9">
        <f t="shared" si="3"/>
        <v>0</v>
      </c>
    </row>
    <row r="130" spans="1:13" ht="114.75">
      <c r="A130" s="2">
        <f t="shared" si="2"/>
      </c>
      <c r="B130" s="41">
        <v>114</v>
      </c>
      <c r="C130" s="42" t="s">
        <v>145</v>
      </c>
      <c r="D130" s="42" t="s">
        <v>301</v>
      </c>
      <c r="E130" s="42" t="s">
        <v>9</v>
      </c>
      <c r="F130" s="43">
        <v>5</v>
      </c>
      <c r="G130" s="16"/>
      <c r="H130" s="16"/>
      <c r="I130" s="16"/>
      <c r="J130" s="16"/>
      <c r="K130" s="26"/>
      <c r="L130" s="15"/>
      <c r="M130" s="9">
        <f t="shared" si="3"/>
        <v>0</v>
      </c>
    </row>
    <row r="131" spans="1:13" ht="25.5">
      <c r="A131" s="2">
        <f t="shared" si="2"/>
      </c>
      <c r="B131" s="41">
        <v>115</v>
      </c>
      <c r="C131" s="42" t="s">
        <v>146</v>
      </c>
      <c r="D131" s="42" t="s">
        <v>59</v>
      </c>
      <c r="E131" s="42" t="s">
        <v>214</v>
      </c>
      <c r="F131" s="43">
        <v>2000</v>
      </c>
      <c r="G131" s="16"/>
      <c r="H131" s="16"/>
      <c r="I131" s="16"/>
      <c r="J131" s="16"/>
      <c r="K131" s="26"/>
      <c r="L131" s="15"/>
      <c r="M131" s="9">
        <f t="shared" si="3"/>
        <v>0</v>
      </c>
    </row>
    <row r="132" spans="1:13" ht="38.25">
      <c r="A132" s="2">
        <f t="shared" si="2"/>
      </c>
      <c r="B132" s="41">
        <v>116</v>
      </c>
      <c r="C132" s="42" t="s">
        <v>217</v>
      </c>
      <c r="D132" s="42" t="s">
        <v>217</v>
      </c>
      <c r="E132" s="42" t="s">
        <v>9</v>
      </c>
      <c r="F132" s="43">
        <v>400</v>
      </c>
      <c r="G132" s="16"/>
      <c r="H132" s="16"/>
      <c r="I132" s="16"/>
      <c r="J132" s="16"/>
      <c r="K132" s="26"/>
      <c r="L132" s="15"/>
      <c r="M132" s="9">
        <f t="shared" si="3"/>
        <v>0</v>
      </c>
    </row>
    <row r="133" spans="1:13" ht="51">
      <c r="A133" s="2">
        <f t="shared" si="2"/>
      </c>
      <c r="B133" s="41">
        <v>117</v>
      </c>
      <c r="C133" s="42" t="s">
        <v>147</v>
      </c>
      <c r="D133" s="42" t="s">
        <v>218</v>
      </c>
      <c r="E133" s="42" t="s">
        <v>9</v>
      </c>
      <c r="F133" s="43">
        <v>140</v>
      </c>
      <c r="G133" s="16"/>
      <c r="H133" s="16"/>
      <c r="I133" s="16"/>
      <c r="J133" s="16"/>
      <c r="K133" s="26"/>
      <c r="L133" s="15"/>
      <c r="M133" s="9">
        <f t="shared" si="3"/>
        <v>0</v>
      </c>
    </row>
    <row r="134" spans="1:13" ht="51">
      <c r="A134" s="2">
        <f t="shared" si="2"/>
      </c>
      <c r="B134" s="41">
        <v>118</v>
      </c>
      <c r="C134" s="42" t="s">
        <v>148</v>
      </c>
      <c r="D134" s="42" t="s">
        <v>219</v>
      </c>
      <c r="E134" s="42" t="s">
        <v>9</v>
      </c>
      <c r="F134" s="43">
        <v>10</v>
      </c>
      <c r="G134" s="16"/>
      <c r="H134" s="16"/>
      <c r="I134" s="16"/>
      <c r="J134" s="16"/>
      <c r="K134" s="26"/>
      <c r="L134" s="15"/>
      <c r="M134" s="9">
        <f t="shared" si="3"/>
        <v>0</v>
      </c>
    </row>
    <row r="135" spans="1:13" ht="38.25">
      <c r="A135" s="2">
        <f t="shared" si="2"/>
      </c>
      <c r="B135" s="41">
        <v>119</v>
      </c>
      <c r="C135" s="42" t="s">
        <v>149</v>
      </c>
      <c r="D135" s="42" t="s">
        <v>220</v>
      </c>
      <c r="E135" s="42" t="s">
        <v>9</v>
      </c>
      <c r="F135" s="43">
        <v>10</v>
      </c>
      <c r="G135" s="16"/>
      <c r="H135" s="16"/>
      <c r="I135" s="16"/>
      <c r="J135" s="16"/>
      <c r="K135" s="26"/>
      <c r="L135" s="15"/>
      <c r="M135" s="9">
        <f t="shared" si="3"/>
        <v>0</v>
      </c>
    </row>
    <row r="136" spans="1:13" ht="25.5">
      <c r="A136" s="2">
        <f t="shared" si="2"/>
      </c>
      <c r="B136" s="41">
        <v>120</v>
      </c>
      <c r="C136" s="42" t="s">
        <v>150</v>
      </c>
      <c r="D136" s="42" t="s">
        <v>221</v>
      </c>
      <c r="E136" s="42" t="s">
        <v>9</v>
      </c>
      <c r="F136" s="43">
        <v>5</v>
      </c>
      <c r="G136" s="16"/>
      <c r="H136" s="16"/>
      <c r="I136" s="16"/>
      <c r="J136" s="16"/>
      <c r="K136" s="26"/>
      <c r="L136" s="15"/>
      <c r="M136" s="9">
        <f t="shared" si="3"/>
        <v>0</v>
      </c>
    </row>
    <row r="137" spans="1:13" ht="89.25">
      <c r="A137" s="2">
        <f aca="true" t="shared" si="4" ref="A137:A200">IF(M137&gt;0,$D$4,"")</f>
      </c>
      <c r="B137" s="41">
        <v>121</v>
      </c>
      <c r="C137" s="42" t="s">
        <v>579</v>
      </c>
      <c r="D137" s="42" t="s">
        <v>580</v>
      </c>
      <c r="E137" s="42"/>
      <c r="F137" s="43">
        <v>100</v>
      </c>
      <c r="G137" s="16"/>
      <c r="H137" s="16"/>
      <c r="I137" s="16"/>
      <c r="J137" s="16"/>
      <c r="K137" s="26"/>
      <c r="L137" s="15"/>
      <c r="M137" s="9">
        <f aca="true" t="shared" si="5" ref="M137:M200">IF(H137&lt;&gt;"",1,0)</f>
        <v>0</v>
      </c>
    </row>
    <row r="138" spans="1:13" ht="89.25">
      <c r="A138" s="2">
        <f t="shared" si="4"/>
      </c>
      <c r="B138" s="41">
        <v>122</v>
      </c>
      <c r="C138" s="42" t="s">
        <v>151</v>
      </c>
      <c r="D138" s="42" t="s">
        <v>20</v>
      </c>
      <c r="E138" s="42" t="s">
        <v>9</v>
      </c>
      <c r="F138" s="43">
        <v>50</v>
      </c>
      <c r="G138" s="16"/>
      <c r="H138" s="16"/>
      <c r="I138" s="16"/>
      <c r="J138" s="16"/>
      <c r="K138" s="26"/>
      <c r="L138" s="15"/>
      <c r="M138" s="9">
        <f t="shared" si="5"/>
        <v>0</v>
      </c>
    </row>
    <row r="139" spans="1:13" ht="89.25">
      <c r="A139" s="2">
        <f t="shared" si="4"/>
      </c>
      <c r="B139" s="41">
        <v>123</v>
      </c>
      <c r="C139" s="42" t="s">
        <v>152</v>
      </c>
      <c r="D139" s="42" t="s">
        <v>21</v>
      </c>
      <c r="E139" s="42" t="s">
        <v>9</v>
      </c>
      <c r="F139" s="43">
        <v>50</v>
      </c>
      <c r="G139" s="16"/>
      <c r="H139" s="16"/>
      <c r="I139" s="16"/>
      <c r="J139" s="16"/>
      <c r="K139" s="26"/>
      <c r="L139" s="15"/>
      <c r="M139" s="9">
        <f t="shared" si="5"/>
        <v>0</v>
      </c>
    </row>
    <row r="140" spans="1:13" ht="89.25">
      <c r="A140" s="2">
        <f t="shared" si="4"/>
      </c>
      <c r="B140" s="41">
        <v>124</v>
      </c>
      <c r="C140" s="42" t="s">
        <v>153</v>
      </c>
      <c r="D140" s="42" t="s">
        <v>22</v>
      </c>
      <c r="E140" s="42" t="s">
        <v>9</v>
      </c>
      <c r="F140" s="43">
        <v>50</v>
      </c>
      <c r="G140" s="16"/>
      <c r="H140" s="16"/>
      <c r="I140" s="16"/>
      <c r="J140" s="16"/>
      <c r="K140" s="26"/>
      <c r="L140" s="15"/>
      <c r="M140" s="9">
        <f t="shared" si="5"/>
        <v>0</v>
      </c>
    </row>
    <row r="141" spans="1:13" ht="89.25">
      <c r="A141" s="2">
        <f t="shared" si="4"/>
      </c>
      <c r="B141" s="41">
        <v>125</v>
      </c>
      <c r="C141" s="42" t="s">
        <v>154</v>
      </c>
      <c r="D141" s="42" t="s">
        <v>23</v>
      </c>
      <c r="E141" s="42" t="s">
        <v>9</v>
      </c>
      <c r="F141" s="43">
        <v>50</v>
      </c>
      <c r="G141" s="16"/>
      <c r="H141" s="16"/>
      <c r="I141" s="16"/>
      <c r="J141" s="16"/>
      <c r="K141" s="26"/>
      <c r="L141" s="15"/>
      <c r="M141" s="9">
        <f t="shared" si="5"/>
        <v>0</v>
      </c>
    </row>
    <row r="142" spans="1:13" ht="38.25">
      <c r="A142" s="2">
        <f t="shared" si="4"/>
      </c>
      <c r="B142" s="41">
        <v>126</v>
      </c>
      <c r="C142" s="42" t="s">
        <v>47</v>
      </c>
      <c r="D142" s="42" t="s">
        <v>47</v>
      </c>
      <c r="E142" s="42" t="s">
        <v>9</v>
      </c>
      <c r="F142" s="43">
        <v>2</v>
      </c>
      <c r="G142" s="16"/>
      <c r="H142" s="16"/>
      <c r="I142" s="16"/>
      <c r="J142" s="16"/>
      <c r="K142" s="26"/>
      <c r="L142" s="15"/>
      <c r="M142" s="9">
        <f t="shared" si="5"/>
        <v>0</v>
      </c>
    </row>
    <row r="143" spans="1:13" ht="25.5">
      <c r="A143" s="2">
        <f t="shared" si="4"/>
      </c>
      <c r="B143" s="41">
        <v>127</v>
      </c>
      <c r="C143" s="42" t="s">
        <v>48</v>
      </c>
      <c r="D143" s="42" t="s">
        <v>48</v>
      </c>
      <c r="E143" s="42" t="s">
        <v>9</v>
      </c>
      <c r="F143" s="43">
        <v>2</v>
      </c>
      <c r="G143" s="16"/>
      <c r="H143" s="16"/>
      <c r="I143" s="16"/>
      <c r="J143" s="16"/>
      <c r="K143" s="26"/>
      <c r="L143" s="15"/>
      <c r="M143" s="9">
        <f t="shared" si="5"/>
        <v>0</v>
      </c>
    </row>
    <row r="144" spans="1:13" ht="76.5">
      <c r="A144" s="2">
        <f t="shared" si="4"/>
      </c>
      <c r="B144" s="41">
        <v>128</v>
      </c>
      <c r="C144" s="42" t="s">
        <v>581</v>
      </c>
      <c r="D144" s="42" t="s">
        <v>582</v>
      </c>
      <c r="E144" s="42" t="s">
        <v>9</v>
      </c>
      <c r="F144" s="43">
        <v>5</v>
      </c>
      <c r="G144" s="16"/>
      <c r="H144" s="16"/>
      <c r="I144" s="16"/>
      <c r="J144" s="16"/>
      <c r="K144" s="26"/>
      <c r="L144" s="15"/>
      <c r="M144" s="9">
        <f t="shared" si="5"/>
        <v>0</v>
      </c>
    </row>
    <row r="145" spans="1:13" ht="76.5">
      <c r="A145" s="2">
        <f t="shared" si="4"/>
      </c>
      <c r="B145" s="41">
        <v>129</v>
      </c>
      <c r="C145" s="42" t="s">
        <v>583</v>
      </c>
      <c r="D145" s="42" t="s">
        <v>584</v>
      </c>
      <c r="E145" s="42" t="s">
        <v>9</v>
      </c>
      <c r="F145" s="43">
        <v>5</v>
      </c>
      <c r="G145" s="16"/>
      <c r="H145" s="16"/>
      <c r="I145" s="16"/>
      <c r="J145" s="16"/>
      <c r="K145" s="26"/>
      <c r="L145" s="15"/>
      <c r="M145" s="9">
        <f t="shared" si="5"/>
        <v>0</v>
      </c>
    </row>
    <row r="146" spans="1:13" ht="89.25">
      <c r="A146" s="2">
        <f t="shared" si="4"/>
      </c>
      <c r="B146" s="41">
        <v>130</v>
      </c>
      <c r="C146" s="42" t="s">
        <v>585</v>
      </c>
      <c r="D146" s="42" t="s">
        <v>586</v>
      </c>
      <c r="E146" s="42" t="s">
        <v>9</v>
      </c>
      <c r="F146" s="43">
        <v>5</v>
      </c>
      <c r="G146" s="16"/>
      <c r="H146" s="16"/>
      <c r="I146" s="16"/>
      <c r="J146" s="16"/>
      <c r="K146" s="26"/>
      <c r="L146" s="15"/>
      <c r="M146" s="9">
        <f t="shared" si="5"/>
        <v>0</v>
      </c>
    </row>
    <row r="147" spans="1:13" ht="216.75">
      <c r="A147" s="2">
        <f t="shared" si="4"/>
      </c>
      <c r="B147" s="41">
        <v>131</v>
      </c>
      <c r="C147" s="42" t="s">
        <v>155</v>
      </c>
      <c r="D147" s="42" t="s">
        <v>49</v>
      </c>
      <c r="E147" s="42" t="s">
        <v>203</v>
      </c>
      <c r="F147" s="43">
        <v>200</v>
      </c>
      <c r="G147" s="16"/>
      <c r="H147" s="16"/>
      <c r="I147" s="16"/>
      <c r="J147" s="16"/>
      <c r="K147" s="26"/>
      <c r="L147" s="15"/>
      <c r="M147" s="9">
        <f t="shared" si="5"/>
        <v>0</v>
      </c>
    </row>
    <row r="148" spans="1:13" ht="89.25">
      <c r="A148" s="2">
        <f t="shared" si="4"/>
      </c>
      <c r="B148" s="41">
        <v>132</v>
      </c>
      <c r="C148" s="42" t="s">
        <v>156</v>
      </c>
      <c r="D148" s="42" t="s">
        <v>50</v>
      </c>
      <c r="E148" s="42" t="s">
        <v>203</v>
      </c>
      <c r="F148" s="43">
        <v>1200</v>
      </c>
      <c r="G148" s="16"/>
      <c r="H148" s="16"/>
      <c r="I148" s="16"/>
      <c r="J148" s="16"/>
      <c r="K148" s="26"/>
      <c r="L148" s="15"/>
      <c r="M148" s="9">
        <f t="shared" si="5"/>
        <v>0</v>
      </c>
    </row>
    <row r="149" spans="1:13" ht="76.5">
      <c r="A149" s="2">
        <f t="shared" si="4"/>
      </c>
      <c r="B149" s="41">
        <v>133</v>
      </c>
      <c r="C149" s="42" t="s">
        <v>139</v>
      </c>
      <c r="D149" s="42" t="s">
        <v>204</v>
      </c>
      <c r="E149" s="42" t="s">
        <v>205</v>
      </c>
      <c r="F149" s="43">
        <v>1600</v>
      </c>
      <c r="G149" s="16"/>
      <c r="H149" s="16"/>
      <c r="I149" s="16"/>
      <c r="J149" s="16"/>
      <c r="K149" s="26"/>
      <c r="L149" s="15"/>
      <c r="M149" s="9">
        <f t="shared" si="5"/>
        <v>0</v>
      </c>
    </row>
    <row r="150" spans="1:13" ht="51">
      <c r="A150" s="2">
        <f t="shared" si="4"/>
      </c>
      <c r="B150" s="41">
        <v>134</v>
      </c>
      <c r="C150" s="42" t="s">
        <v>157</v>
      </c>
      <c r="D150" s="42" t="s">
        <v>51</v>
      </c>
      <c r="E150" s="42" t="s">
        <v>9</v>
      </c>
      <c r="F150" s="43">
        <v>400</v>
      </c>
      <c r="G150" s="16"/>
      <c r="H150" s="16"/>
      <c r="I150" s="16"/>
      <c r="J150" s="16"/>
      <c r="K150" s="26"/>
      <c r="L150" s="15"/>
      <c r="M150" s="9">
        <f t="shared" si="5"/>
        <v>0</v>
      </c>
    </row>
    <row r="151" spans="1:13" ht="38.25">
      <c r="A151" s="2">
        <f t="shared" si="4"/>
      </c>
      <c r="B151" s="41">
        <v>135</v>
      </c>
      <c r="C151" s="42" t="s">
        <v>52</v>
      </c>
      <c r="D151" s="42" t="s">
        <v>52</v>
      </c>
      <c r="E151" s="42" t="s">
        <v>9</v>
      </c>
      <c r="F151" s="43">
        <v>40</v>
      </c>
      <c r="G151" s="16"/>
      <c r="H151" s="16"/>
      <c r="I151" s="16"/>
      <c r="J151" s="16"/>
      <c r="K151" s="26"/>
      <c r="L151" s="15"/>
      <c r="M151" s="9">
        <f t="shared" si="5"/>
        <v>0</v>
      </c>
    </row>
    <row r="152" spans="1:13" ht="38.25">
      <c r="A152" s="2">
        <f t="shared" si="4"/>
      </c>
      <c r="B152" s="41">
        <v>136</v>
      </c>
      <c r="C152" s="42" t="s">
        <v>53</v>
      </c>
      <c r="D152" s="42" t="s">
        <v>53</v>
      </c>
      <c r="E152" s="42" t="s">
        <v>9</v>
      </c>
      <c r="F152" s="43">
        <v>40</v>
      </c>
      <c r="G152" s="16"/>
      <c r="H152" s="16"/>
      <c r="I152" s="16"/>
      <c r="J152" s="16"/>
      <c r="K152" s="26"/>
      <c r="L152" s="15"/>
      <c r="M152" s="9">
        <f t="shared" si="5"/>
        <v>0</v>
      </c>
    </row>
    <row r="153" spans="1:13" ht="38.25">
      <c r="A153" s="2">
        <f t="shared" si="4"/>
      </c>
      <c r="B153" s="41">
        <v>137</v>
      </c>
      <c r="C153" s="42" t="s">
        <v>54</v>
      </c>
      <c r="D153" s="42" t="s">
        <v>54</v>
      </c>
      <c r="E153" s="42" t="s">
        <v>9</v>
      </c>
      <c r="F153" s="43">
        <v>40</v>
      </c>
      <c r="G153" s="16"/>
      <c r="H153" s="16"/>
      <c r="I153" s="16"/>
      <c r="J153" s="16"/>
      <c r="K153" s="26"/>
      <c r="L153" s="15"/>
      <c r="M153" s="9">
        <f t="shared" si="5"/>
        <v>0</v>
      </c>
    </row>
    <row r="154" spans="1:13" s="2" customFormat="1" ht="38.25">
      <c r="A154" s="2">
        <f t="shared" si="4"/>
      </c>
      <c r="B154" s="41">
        <v>138</v>
      </c>
      <c r="C154" s="42" t="s">
        <v>55</v>
      </c>
      <c r="D154" s="42" t="s">
        <v>55</v>
      </c>
      <c r="E154" s="42" t="s">
        <v>9</v>
      </c>
      <c r="F154" s="43">
        <v>40</v>
      </c>
      <c r="G154" s="29"/>
      <c r="H154" s="29"/>
      <c r="I154" s="29"/>
      <c r="J154" s="29"/>
      <c r="K154" s="25"/>
      <c r="L154" s="9"/>
      <c r="M154" s="9">
        <f t="shared" si="5"/>
        <v>0</v>
      </c>
    </row>
    <row r="155" spans="1:13" ht="38.25">
      <c r="A155" s="2">
        <f t="shared" si="4"/>
      </c>
      <c r="B155" s="41">
        <v>139</v>
      </c>
      <c r="C155" s="42" t="s">
        <v>56</v>
      </c>
      <c r="D155" s="42" t="s">
        <v>56</v>
      </c>
      <c r="E155" s="42" t="s">
        <v>9</v>
      </c>
      <c r="F155" s="43">
        <v>40</v>
      </c>
      <c r="G155" s="14"/>
      <c r="H155" s="14"/>
      <c r="I155" s="14"/>
      <c r="J155" s="14"/>
      <c r="K155" s="26"/>
      <c r="L155" s="15"/>
      <c r="M155" s="9">
        <f t="shared" si="5"/>
        <v>0</v>
      </c>
    </row>
    <row r="156" spans="1:13" ht="38.25">
      <c r="A156" s="2">
        <f t="shared" si="4"/>
      </c>
      <c r="B156" s="41">
        <v>140</v>
      </c>
      <c r="C156" s="42" t="s">
        <v>57</v>
      </c>
      <c r="D156" s="42" t="s">
        <v>57</v>
      </c>
      <c r="E156" s="42" t="s">
        <v>9</v>
      </c>
      <c r="F156" s="43">
        <v>40</v>
      </c>
      <c r="G156" s="14"/>
      <c r="H156" s="14"/>
      <c r="I156" s="14"/>
      <c r="J156" s="14"/>
      <c r="K156" s="26"/>
      <c r="L156" s="15"/>
      <c r="M156" s="9">
        <f t="shared" si="5"/>
        <v>0</v>
      </c>
    </row>
    <row r="157" spans="1:13" ht="38.25">
      <c r="A157" s="2">
        <f t="shared" si="4"/>
      </c>
      <c r="B157" s="41">
        <v>141</v>
      </c>
      <c r="C157" s="42" t="s">
        <v>58</v>
      </c>
      <c r="D157" s="42" t="s">
        <v>58</v>
      </c>
      <c r="E157" s="42" t="s">
        <v>9</v>
      </c>
      <c r="F157" s="43">
        <v>24</v>
      </c>
      <c r="G157" s="14"/>
      <c r="H157" s="14"/>
      <c r="I157" s="14"/>
      <c r="J157" s="14"/>
      <c r="K157" s="26"/>
      <c r="L157" s="15"/>
      <c r="M157" s="9">
        <f t="shared" si="5"/>
        <v>0</v>
      </c>
    </row>
    <row r="158" spans="1:13" ht="25.5">
      <c r="A158" s="2">
        <f t="shared" si="4"/>
      </c>
      <c r="B158" s="51" t="s">
        <v>587</v>
      </c>
      <c r="C158" s="47"/>
      <c r="D158" s="45" t="s">
        <v>588</v>
      </c>
      <c r="E158" s="47"/>
      <c r="F158" s="47"/>
      <c r="G158" s="31"/>
      <c r="H158" s="31"/>
      <c r="I158" s="31"/>
      <c r="J158" s="31"/>
      <c r="K158" s="33"/>
      <c r="L158" s="32"/>
      <c r="M158" s="9">
        <f t="shared" si="5"/>
        <v>0</v>
      </c>
    </row>
    <row r="159" spans="1:13" ht="63.75">
      <c r="A159" s="2">
        <f t="shared" si="4"/>
      </c>
      <c r="B159" s="41">
        <v>142</v>
      </c>
      <c r="C159" s="42" t="s">
        <v>589</v>
      </c>
      <c r="D159" s="42" t="s">
        <v>590</v>
      </c>
      <c r="E159" s="42" t="s">
        <v>9</v>
      </c>
      <c r="F159" s="43">
        <v>100</v>
      </c>
      <c r="G159" s="14"/>
      <c r="H159" s="14"/>
      <c r="I159" s="14"/>
      <c r="J159" s="14"/>
      <c r="K159" s="26"/>
      <c r="L159" s="15"/>
      <c r="M159" s="9">
        <f t="shared" si="5"/>
        <v>0</v>
      </c>
    </row>
    <row r="160" spans="1:13" ht="102">
      <c r="A160" s="2">
        <f t="shared" si="4"/>
      </c>
      <c r="B160" s="41">
        <v>143</v>
      </c>
      <c r="C160" s="42" t="s">
        <v>591</v>
      </c>
      <c r="D160" s="42" t="s">
        <v>88</v>
      </c>
      <c r="E160" s="42" t="s">
        <v>9</v>
      </c>
      <c r="F160" s="43">
        <v>200</v>
      </c>
      <c r="G160" s="14"/>
      <c r="H160" s="14"/>
      <c r="I160" s="14"/>
      <c r="J160" s="14"/>
      <c r="K160" s="26"/>
      <c r="L160" s="15"/>
      <c r="M160" s="9">
        <f t="shared" si="5"/>
        <v>0</v>
      </c>
    </row>
    <row r="161" spans="1:13" ht="102">
      <c r="A161" s="2">
        <f t="shared" si="4"/>
      </c>
      <c r="B161" s="41">
        <v>144</v>
      </c>
      <c r="C161" s="42" t="s">
        <v>592</v>
      </c>
      <c r="D161" s="42" t="s">
        <v>89</v>
      </c>
      <c r="E161" s="42" t="s">
        <v>9</v>
      </c>
      <c r="F161" s="43">
        <v>50</v>
      </c>
      <c r="G161" s="14"/>
      <c r="H161" s="14"/>
      <c r="I161" s="14"/>
      <c r="J161" s="14"/>
      <c r="K161" s="26"/>
      <c r="L161" s="15"/>
      <c r="M161" s="9">
        <f t="shared" si="5"/>
        <v>0</v>
      </c>
    </row>
    <row r="162" spans="1:13" ht="86.25" customHeight="1">
      <c r="A162" s="2">
        <f t="shared" si="4"/>
      </c>
      <c r="B162" s="41">
        <v>145</v>
      </c>
      <c r="C162" s="42" t="s">
        <v>593</v>
      </c>
      <c r="D162" s="42" t="s">
        <v>90</v>
      </c>
      <c r="E162" s="42" t="s">
        <v>9</v>
      </c>
      <c r="F162" s="43">
        <v>30</v>
      </c>
      <c r="G162" s="14"/>
      <c r="H162" s="14"/>
      <c r="I162" s="14"/>
      <c r="J162" s="14"/>
      <c r="K162" s="26"/>
      <c r="L162" s="15"/>
      <c r="M162" s="9">
        <f t="shared" si="5"/>
        <v>0</v>
      </c>
    </row>
    <row r="163" spans="1:13" ht="127.5">
      <c r="A163" s="2">
        <f t="shared" si="4"/>
      </c>
      <c r="B163" s="41">
        <v>146</v>
      </c>
      <c r="C163" s="42" t="s">
        <v>594</v>
      </c>
      <c r="D163" s="42" t="s">
        <v>595</v>
      </c>
      <c r="E163" s="42" t="s">
        <v>9</v>
      </c>
      <c r="F163" s="43">
        <v>80</v>
      </c>
      <c r="G163" s="14"/>
      <c r="H163" s="14"/>
      <c r="I163" s="14"/>
      <c r="J163" s="14"/>
      <c r="K163" s="26"/>
      <c r="L163" s="15"/>
      <c r="M163" s="9">
        <f t="shared" si="5"/>
        <v>0</v>
      </c>
    </row>
    <row r="164" spans="1:13" ht="114.75">
      <c r="A164" s="2">
        <f t="shared" si="4"/>
      </c>
      <c r="B164" s="41">
        <v>147</v>
      </c>
      <c r="C164" s="42" t="s">
        <v>596</v>
      </c>
      <c r="D164" s="42" t="s">
        <v>597</v>
      </c>
      <c r="E164" s="42"/>
      <c r="F164" s="43">
        <v>30</v>
      </c>
      <c r="G164" s="14"/>
      <c r="H164" s="14"/>
      <c r="I164" s="14"/>
      <c r="J164" s="14"/>
      <c r="K164" s="26"/>
      <c r="L164" s="15"/>
      <c r="M164" s="9">
        <f t="shared" si="5"/>
        <v>0</v>
      </c>
    </row>
    <row r="165" spans="1:13" ht="63.75">
      <c r="A165" s="2">
        <f t="shared" si="4"/>
      </c>
      <c r="B165" s="41">
        <v>148</v>
      </c>
      <c r="C165" s="42" t="s">
        <v>598</v>
      </c>
      <c r="D165" s="42" t="s">
        <v>599</v>
      </c>
      <c r="E165" s="42" t="s">
        <v>9</v>
      </c>
      <c r="F165" s="42">
        <v>50</v>
      </c>
      <c r="G165" s="14"/>
      <c r="H165" s="14"/>
      <c r="I165" s="14"/>
      <c r="J165" s="14"/>
      <c r="K165" s="26"/>
      <c r="L165" s="15"/>
      <c r="M165" s="9">
        <f t="shared" si="5"/>
        <v>0</v>
      </c>
    </row>
    <row r="166" spans="1:13" ht="25.5">
      <c r="A166" s="2">
        <f t="shared" si="4"/>
      </c>
      <c r="B166" s="41">
        <v>149</v>
      </c>
      <c r="C166" s="42" t="s">
        <v>91</v>
      </c>
      <c r="D166" s="42" t="s">
        <v>91</v>
      </c>
      <c r="E166" s="42" t="s">
        <v>9</v>
      </c>
      <c r="F166" s="43">
        <v>10</v>
      </c>
      <c r="G166" s="14"/>
      <c r="H166" s="14"/>
      <c r="I166" s="14"/>
      <c r="J166" s="14"/>
      <c r="K166" s="26"/>
      <c r="L166" s="15"/>
      <c r="M166" s="9">
        <f t="shared" si="5"/>
        <v>0</v>
      </c>
    </row>
    <row r="167" spans="1:13" ht="25.5">
      <c r="A167" s="2">
        <f t="shared" si="4"/>
      </c>
      <c r="B167" s="41">
        <v>150</v>
      </c>
      <c r="C167" s="42" t="s">
        <v>92</v>
      </c>
      <c r="D167" s="42" t="s">
        <v>92</v>
      </c>
      <c r="E167" s="42" t="s">
        <v>9</v>
      </c>
      <c r="F167" s="43">
        <v>10</v>
      </c>
      <c r="G167" s="14"/>
      <c r="H167" s="14"/>
      <c r="I167" s="14"/>
      <c r="J167" s="14"/>
      <c r="K167" s="26"/>
      <c r="L167" s="15"/>
      <c r="M167" s="9">
        <f t="shared" si="5"/>
        <v>0</v>
      </c>
    </row>
    <row r="168" spans="1:13" ht="38.25">
      <c r="A168" s="2">
        <f t="shared" si="4"/>
      </c>
      <c r="B168" s="41">
        <v>151</v>
      </c>
      <c r="C168" s="42" t="s">
        <v>93</v>
      </c>
      <c r="D168" s="42" t="s">
        <v>93</v>
      </c>
      <c r="E168" s="42" t="s">
        <v>9</v>
      </c>
      <c r="F168" s="43">
        <v>10</v>
      </c>
      <c r="G168" s="14"/>
      <c r="H168" s="14"/>
      <c r="I168" s="14"/>
      <c r="J168" s="14"/>
      <c r="K168" s="26"/>
      <c r="L168" s="15"/>
      <c r="M168" s="9">
        <f t="shared" si="5"/>
        <v>0</v>
      </c>
    </row>
    <row r="169" spans="1:13" ht="38.25">
      <c r="A169" s="2">
        <f t="shared" si="4"/>
      </c>
      <c r="B169" s="41">
        <v>152</v>
      </c>
      <c r="C169" s="42" t="s">
        <v>246</v>
      </c>
      <c r="D169" s="42" t="s">
        <v>94</v>
      </c>
      <c r="E169" s="42" t="s">
        <v>9</v>
      </c>
      <c r="F169" s="43">
        <v>100</v>
      </c>
      <c r="G169" s="14"/>
      <c r="H169" s="14"/>
      <c r="I169" s="14"/>
      <c r="J169" s="14"/>
      <c r="K169" s="26"/>
      <c r="L169" s="15"/>
      <c r="M169" s="9">
        <f t="shared" si="5"/>
        <v>0</v>
      </c>
    </row>
    <row r="170" spans="1:13" ht="38.25">
      <c r="A170" s="2">
        <f t="shared" si="4"/>
      </c>
      <c r="B170" s="41">
        <v>153</v>
      </c>
      <c r="C170" s="42" t="s">
        <v>247</v>
      </c>
      <c r="D170" s="42" t="s">
        <v>95</v>
      </c>
      <c r="E170" s="42" t="s">
        <v>9</v>
      </c>
      <c r="F170" s="43">
        <v>10</v>
      </c>
      <c r="G170" s="14"/>
      <c r="H170" s="14"/>
      <c r="I170" s="14"/>
      <c r="J170" s="14"/>
      <c r="K170" s="26"/>
      <c r="L170" s="15"/>
      <c r="M170" s="9">
        <f t="shared" si="5"/>
        <v>0</v>
      </c>
    </row>
    <row r="171" spans="1:13" ht="38.25">
      <c r="A171" s="2">
        <f t="shared" si="4"/>
      </c>
      <c r="B171" s="41">
        <v>154</v>
      </c>
      <c r="C171" s="42" t="s">
        <v>248</v>
      </c>
      <c r="D171" s="42" t="s">
        <v>96</v>
      </c>
      <c r="E171" s="42" t="s">
        <v>9</v>
      </c>
      <c r="F171" s="43">
        <v>10</v>
      </c>
      <c r="G171" s="14"/>
      <c r="H171" s="14"/>
      <c r="I171" s="14"/>
      <c r="J171" s="14"/>
      <c r="K171" s="26"/>
      <c r="L171" s="15"/>
      <c r="M171" s="9">
        <f t="shared" si="5"/>
        <v>0</v>
      </c>
    </row>
    <row r="172" spans="1:13" ht="12.75">
      <c r="A172" s="2">
        <f t="shared" si="4"/>
      </c>
      <c r="B172" s="51" t="s">
        <v>39</v>
      </c>
      <c r="C172" s="47"/>
      <c r="D172" s="45" t="s">
        <v>97</v>
      </c>
      <c r="E172" s="47"/>
      <c r="F172" s="47"/>
      <c r="G172" s="31"/>
      <c r="H172" s="31"/>
      <c r="I172" s="31"/>
      <c r="J172" s="31"/>
      <c r="K172" s="33"/>
      <c r="L172" s="32"/>
      <c r="M172" s="9">
        <f t="shared" si="5"/>
        <v>0</v>
      </c>
    </row>
    <row r="173" spans="1:13" ht="255">
      <c r="A173" s="2">
        <f t="shared" si="4"/>
      </c>
      <c r="B173" s="41">
        <v>155</v>
      </c>
      <c r="C173" s="42" t="s">
        <v>249</v>
      </c>
      <c r="D173" s="42" t="s">
        <v>98</v>
      </c>
      <c r="E173" s="42" t="s">
        <v>9</v>
      </c>
      <c r="F173" s="43">
        <v>60</v>
      </c>
      <c r="G173" s="14"/>
      <c r="H173" s="14"/>
      <c r="I173" s="14"/>
      <c r="J173" s="14"/>
      <c r="K173" s="26"/>
      <c r="L173" s="15"/>
      <c r="M173" s="9">
        <f t="shared" si="5"/>
        <v>0</v>
      </c>
    </row>
    <row r="174" spans="1:13" ht="280.5">
      <c r="A174" s="2">
        <f t="shared" si="4"/>
      </c>
      <c r="B174" s="41">
        <v>156</v>
      </c>
      <c r="C174" s="42" t="s">
        <v>250</v>
      </c>
      <c r="D174" s="42" t="s">
        <v>99</v>
      </c>
      <c r="E174" s="42" t="s">
        <v>9</v>
      </c>
      <c r="F174" s="43">
        <v>20</v>
      </c>
      <c r="G174" s="14"/>
      <c r="H174" s="14"/>
      <c r="I174" s="14"/>
      <c r="J174" s="14"/>
      <c r="K174" s="26"/>
      <c r="L174" s="15"/>
      <c r="M174" s="9">
        <f t="shared" si="5"/>
        <v>0</v>
      </c>
    </row>
    <row r="175" spans="1:13" s="2" customFormat="1" ht="216.75">
      <c r="A175" s="2">
        <f t="shared" si="4"/>
      </c>
      <c r="B175" s="41">
        <v>157</v>
      </c>
      <c r="C175" s="42" t="s">
        <v>251</v>
      </c>
      <c r="D175" s="42" t="s">
        <v>102</v>
      </c>
      <c r="E175" s="42" t="s">
        <v>9</v>
      </c>
      <c r="F175" s="43">
        <v>100</v>
      </c>
      <c r="G175" s="35"/>
      <c r="H175" s="35"/>
      <c r="I175" s="35"/>
      <c r="J175" s="35"/>
      <c r="K175" s="25"/>
      <c r="L175" s="9"/>
      <c r="M175" s="9">
        <f t="shared" si="5"/>
        <v>0</v>
      </c>
    </row>
    <row r="176" spans="1:13" ht="191.25">
      <c r="A176" s="2">
        <f t="shared" si="4"/>
      </c>
      <c r="B176" s="41">
        <v>158</v>
      </c>
      <c r="C176" s="42" t="s">
        <v>252</v>
      </c>
      <c r="D176" s="42" t="s">
        <v>103</v>
      </c>
      <c r="E176" s="42" t="s">
        <v>9</v>
      </c>
      <c r="F176" s="43">
        <v>40</v>
      </c>
      <c r="G176" s="14"/>
      <c r="H176" s="14"/>
      <c r="I176" s="14"/>
      <c r="J176" s="14"/>
      <c r="K176" s="26"/>
      <c r="L176" s="15"/>
      <c r="M176" s="9">
        <f t="shared" si="5"/>
        <v>0</v>
      </c>
    </row>
    <row r="177" spans="1:13" ht="191.25">
      <c r="A177" s="2">
        <f t="shared" si="4"/>
      </c>
      <c r="B177" s="41">
        <v>159</v>
      </c>
      <c r="C177" s="42" t="s">
        <v>253</v>
      </c>
      <c r="D177" s="42" t="s">
        <v>70</v>
      </c>
      <c r="E177" s="42" t="s">
        <v>9</v>
      </c>
      <c r="F177" s="43">
        <v>50</v>
      </c>
      <c r="G177" s="14"/>
      <c r="H177" s="14"/>
      <c r="I177" s="14"/>
      <c r="J177" s="14"/>
      <c r="K177" s="26"/>
      <c r="L177" s="15"/>
      <c r="M177" s="9">
        <f t="shared" si="5"/>
        <v>0</v>
      </c>
    </row>
    <row r="178" spans="1:13" ht="165.75">
      <c r="A178" s="2">
        <f t="shared" si="4"/>
      </c>
      <c r="B178" s="41">
        <v>160</v>
      </c>
      <c r="C178" s="42" t="s">
        <v>254</v>
      </c>
      <c r="D178" s="42" t="s">
        <v>646</v>
      </c>
      <c r="E178" s="42" t="s">
        <v>9</v>
      </c>
      <c r="F178" s="43">
        <v>30</v>
      </c>
      <c r="G178" s="14"/>
      <c r="H178" s="14"/>
      <c r="I178" s="14"/>
      <c r="J178" s="14"/>
      <c r="K178" s="26"/>
      <c r="L178" s="15"/>
      <c r="M178" s="9">
        <f t="shared" si="5"/>
        <v>0</v>
      </c>
    </row>
    <row r="179" spans="1:13" ht="140.25">
      <c r="A179" s="2">
        <f t="shared" si="4"/>
      </c>
      <c r="B179" s="41">
        <v>161</v>
      </c>
      <c r="C179" s="42" t="s">
        <v>255</v>
      </c>
      <c r="D179" s="42" t="s">
        <v>600</v>
      </c>
      <c r="E179" s="42" t="s">
        <v>601</v>
      </c>
      <c r="F179" s="43">
        <v>10</v>
      </c>
      <c r="G179" s="14"/>
      <c r="H179" s="14"/>
      <c r="I179" s="14"/>
      <c r="J179" s="14"/>
      <c r="K179" s="26"/>
      <c r="L179" s="15"/>
      <c r="M179" s="9">
        <f t="shared" si="5"/>
        <v>0</v>
      </c>
    </row>
    <row r="180" spans="1:13" ht="140.25">
      <c r="A180" s="2">
        <f t="shared" si="4"/>
      </c>
      <c r="B180" s="41">
        <v>162</v>
      </c>
      <c r="C180" s="42" t="s">
        <v>256</v>
      </c>
      <c r="D180" s="42" t="s">
        <v>31</v>
      </c>
      <c r="E180" s="42" t="s">
        <v>9</v>
      </c>
      <c r="F180" s="43">
        <v>100</v>
      </c>
      <c r="G180" s="16"/>
      <c r="H180" s="16"/>
      <c r="I180" s="16"/>
      <c r="J180" s="16"/>
      <c r="K180" s="26"/>
      <c r="L180" s="15"/>
      <c r="M180" s="9">
        <f t="shared" si="5"/>
        <v>0</v>
      </c>
    </row>
    <row r="181" spans="1:13" ht="153">
      <c r="A181" s="2">
        <f t="shared" si="4"/>
      </c>
      <c r="B181" s="41">
        <v>163</v>
      </c>
      <c r="C181" s="42" t="s">
        <v>257</v>
      </c>
      <c r="D181" s="42" t="s">
        <v>34</v>
      </c>
      <c r="E181" s="42" t="s">
        <v>9</v>
      </c>
      <c r="F181" s="43">
        <v>120</v>
      </c>
      <c r="G181" s="16"/>
      <c r="H181" s="16"/>
      <c r="I181" s="16"/>
      <c r="J181" s="16"/>
      <c r="K181" s="26"/>
      <c r="L181" s="15"/>
      <c r="M181" s="9">
        <f t="shared" si="5"/>
        <v>0</v>
      </c>
    </row>
    <row r="182" spans="1:13" ht="114.75">
      <c r="A182" s="2">
        <f t="shared" si="4"/>
      </c>
      <c r="B182" s="41">
        <v>164</v>
      </c>
      <c r="C182" s="42" t="s">
        <v>258</v>
      </c>
      <c r="D182" s="42" t="s">
        <v>35</v>
      </c>
      <c r="E182" s="42" t="s">
        <v>9</v>
      </c>
      <c r="F182" s="43">
        <v>100</v>
      </c>
      <c r="G182" s="16"/>
      <c r="H182" s="16"/>
      <c r="I182" s="16"/>
      <c r="J182" s="16"/>
      <c r="K182" s="26"/>
      <c r="L182" s="15"/>
      <c r="M182" s="9">
        <f t="shared" si="5"/>
        <v>0</v>
      </c>
    </row>
    <row r="183" spans="1:13" ht="76.5">
      <c r="A183" s="2">
        <f t="shared" si="4"/>
      </c>
      <c r="B183" s="41">
        <v>165</v>
      </c>
      <c r="C183" s="42" t="s">
        <v>259</v>
      </c>
      <c r="D183" s="42" t="s">
        <v>36</v>
      </c>
      <c r="E183" s="42" t="s">
        <v>9</v>
      </c>
      <c r="F183" s="43">
        <v>30</v>
      </c>
      <c r="G183" s="16"/>
      <c r="H183" s="16"/>
      <c r="I183" s="16"/>
      <c r="J183" s="16"/>
      <c r="K183" s="26"/>
      <c r="L183" s="15"/>
      <c r="M183" s="9">
        <f t="shared" si="5"/>
        <v>0</v>
      </c>
    </row>
    <row r="184" spans="1:13" ht="30" customHeight="1">
      <c r="A184" s="2">
        <f t="shared" si="4"/>
      </c>
      <c r="B184" s="41">
        <v>166</v>
      </c>
      <c r="C184" s="42" t="s">
        <v>260</v>
      </c>
      <c r="D184" s="42" t="s">
        <v>602</v>
      </c>
      <c r="E184" s="42" t="s">
        <v>9</v>
      </c>
      <c r="F184" s="43">
        <v>10</v>
      </c>
      <c r="G184" s="16"/>
      <c r="H184" s="16"/>
      <c r="I184" s="16"/>
      <c r="J184" s="16"/>
      <c r="K184" s="26"/>
      <c r="L184" s="15"/>
      <c r="M184" s="9">
        <f t="shared" si="5"/>
        <v>0</v>
      </c>
    </row>
    <row r="185" spans="1:13" ht="127.5">
      <c r="A185" s="2">
        <f t="shared" si="4"/>
      </c>
      <c r="B185" s="41">
        <v>167</v>
      </c>
      <c r="C185" s="42" t="s">
        <v>261</v>
      </c>
      <c r="D185" s="42" t="s">
        <v>603</v>
      </c>
      <c r="E185" s="42"/>
      <c r="F185" s="43">
        <v>10</v>
      </c>
      <c r="G185" s="16"/>
      <c r="H185" s="16"/>
      <c r="I185" s="16"/>
      <c r="J185" s="16"/>
      <c r="K185" s="26"/>
      <c r="L185" s="15"/>
      <c r="M185" s="9">
        <f t="shared" si="5"/>
        <v>0</v>
      </c>
    </row>
    <row r="186" spans="1:13" ht="140.25">
      <c r="A186" s="2">
        <f t="shared" si="4"/>
      </c>
      <c r="B186" s="41">
        <v>168</v>
      </c>
      <c r="C186" s="42" t="s">
        <v>604</v>
      </c>
      <c r="D186" s="42" t="s">
        <v>605</v>
      </c>
      <c r="E186" s="42"/>
      <c r="F186" s="43">
        <v>10</v>
      </c>
      <c r="G186" s="16"/>
      <c r="H186" s="16"/>
      <c r="I186" s="16"/>
      <c r="J186" s="16"/>
      <c r="K186" s="26"/>
      <c r="L186" s="15"/>
      <c r="M186" s="9">
        <f t="shared" si="5"/>
        <v>0</v>
      </c>
    </row>
    <row r="187" spans="1:13" ht="114.75">
      <c r="A187" s="2">
        <f t="shared" si="4"/>
      </c>
      <c r="B187" s="41">
        <v>169</v>
      </c>
      <c r="C187" s="42" t="s">
        <v>606</v>
      </c>
      <c r="D187" s="42" t="s">
        <v>37</v>
      </c>
      <c r="E187" s="42" t="s">
        <v>105</v>
      </c>
      <c r="F187" s="43">
        <v>150</v>
      </c>
      <c r="G187" s="16"/>
      <c r="H187" s="16"/>
      <c r="I187" s="16"/>
      <c r="J187" s="16"/>
      <c r="K187" s="26"/>
      <c r="L187" s="15"/>
      <c r="M187" s="9">
        <f t="shared" si="5"/>
        <v>0</v>
      </c>
    </row>
    <row r="188" spans="1:13" ht="26.25" customHeight="1">
      <c r="A188" s="2">
        <f t="shared" si="4"/>
      </c>
      <c r="B188" s="41">
        <v>170</v>
      </c>
      <c r="C188" s="42" t="s">
        <v>607</v>
      </c>
      <c r="D188" s="42" t="s">
        <v>379</v>
      </c>
      <c r="E188" s="42"/>
      <c r="F188" s="43">
        <v>80</v>
      </c>
      <c r="G188" s="16"/>
      <c r="H188" s="16"/>
      <c r="I188" s="16"/>
      <c r="J188" s="16"/>
      <c r="K188" s="26"/>
      <c r="L188" s="15"/>
      <c r="M188" s="9">
        <f t="shared" si="5"/>
        <v>0</v>
      </c>
    </row>
    <row r="189" spans="1:13" ht="216.75">
      <c r="A189" s="2">
        <f t="shared" si="4"/>
      </c>
      <c r="B189" s="41">
        <v>171</v>
      </c>
      <c r="C189" s="42" t="s">
        <v>380</v>
      </c>
      <c r="D189" s="42" t="s">
        <v>381</v>
      </c>
      <c r="E189" s="42"/>
      <c r="F189" s="43">
        <v>80</v>
      </c>
      <c r="G189" s="16"/>
      <c r="H189" s="16"/>
      <c r="I189" s="16"/>
      <c r="J189" s="16"/>
      <c r="K189" s="26"/>
      <c r="L189" s="15"/>
      <c r="M189" s="9">
        <f t="shared" si="5"/>
        <v>0</v>
      </c>
    </row>
    <row r="190" spans="1:13" ht="140.25">
      <c r="A190" s="2">
        <f t="shared" si="4"/>
      </c>
      <c r="B190" s="41">
        <v>172</v>
      </c>
      <c r="C190" s="42" t="s">
        <v>382</v>
      </c>
      <c r="D190" s="54" t="s">
        <v>383</v>
      </c>
      <c r="E190" s="42"/>
      <c r="F190" s="43">
        <v>100</v>
      </c>
      <c r="G190" s="16"/>
      <c r="H190" s="16"/>
      <c r="I190" s="16"/>
      <c r="J190" s="16"/>
      <c r="K190" s="26"/>
      <c r="L190" s="15"/>
      <c r="M190" s="9">
        <f t="shared" si="5"/>
        <v>0</v>
      </c>
    </row>
    <row r="191" spans="1:13" ht="76.5">
      <c r="A191" s="2">
        <f t="shared" si="4"/>
      </c>
      <c r="B191" s="41">
        <v>173</v>
      </c>
      <c r="C191" s="42" t="s">
        <v>384</v>
      </c>
      <c r="D191" s="42" t="s">
        <v>38</v>
      </c>
      <c r="E191" s="42" t="s">
        <v>105</v>
      </c>
      <c r="F191" s="43">
        <v>60</v>
      </c>
      <c r="G191" s="16"/>
      <c r="H191" s="16"/>
      <c r="I191" s="16"/>
      <c r="J191" s="16"/>
      <c r="K191" s="26"/>
      <c r="L191" s="15"/>
      <c r="M191" s="9">
        <f t="shared" si="5"/>
        <v>0</v>
      </c>
    </row>
    <row r="192" spans="1:13" s="2" customFormat="1" ht="25.5">
      <c r="A192" s="2">
        <f t="shared" si="4"/>
      </c>
      <c r="B192" s="51" t="s">
        <v>385</v>
      </c>
      <c r="C192" s="47"/>
      <c r="D192" s="45" t="s">
        <v>71</v>
      </c>
      <c r="E192" s="47"/>
      <c r="F192" s="47"/>
      <c r="G192" s="3"/>
      <c r="H192" s="3"/>
      <c r="I192" s="3"/>
      <c r="J192" s="3"/>
      <c r="K192" s="30"/>
      <c r="L192" s="9"/>
      <c r="M192" s="9">
        <f t="shared" si="5"/>
        <v>0</v>
      </c>
    </row>
    <row r="193" spans="1:13" ht="47.25" customHeight="1">
      <c r="A193" s="2">
        <f t="shared" si="4"/>
      </c>
      <c r="B193" s="41">
        <v>174</v>
      </c>
      <c r="C193" s="42" t="s">
        <v>262</v>
      </c>
      <c r="D193" s="42" t="s">
        <v>40</v>
      </c>
      <c r="E193" s="42" t="s">
        <v>9</v>
      </c>
      <c r="F193" s="43">
        <v>40</v>
      </c>
      <c r="G193" s="14"/>
      <c r="H193" s="14"/>
      <c r="I193" s="14"/>
      <c r="J193" s="14"/>
      <c r="K193" s="26"/>
      <c r="L193" s="15"/>
      <c r="M193" s="9">
        <f t="shared" si="5"/>
        <v>0</v>
      </c>
    </row>
    <row r="194" spans="1:13" ht="114.75">
      <c r="A194" s="2">
        <f t="shared" si="4"/>
      </c>
      <c r="B194" s="41">
        <v>175</v>
      </c>
      <c r="C194" s="42" t="s">
        <v>263</v>
      </c>
      <c r="D194" s="42" t="s">
        <v>41</v>
      </c>
      <c r="E194" s="42" t="s">
        <v>9</v>
      </c>
      <c r="F194" s="43">
        <v>40</v>
      </c>
      <c r="G194" s="14"/>
      <c r="H194" s="14"/>
      <c r="I194" s="14"/>
      <c r="J194" s="14"/>
      <c r="K194" s="26"/>
      <c r="L194" s="15"/>
      <c r="M194" s="9">
        <f t="shared" si="5"/>
        <v>0</v>
      </c>
    </row>
    <row r="195" spans="1:13" ht="102">
      <c r="A195" s="2">
        <f t="shared" si="4"/>
      </c>
      <c r="B195" s="41">
        <v>176</v>
      </c>
      <c r="C195" s="42" t="s">
        <v>386</v>
      </c>
      <c r="D195" s="42" t="s">
        <v>42</v>
      </c>
      <c r="E195" s="42" t="s">
        <v>9</v>
      </c>
      <c r="F195" s="43">
        <v>100</v>
      </c>
      <c r="G195" s="14"/>
      <c r="H195" s="14"/>
      <c r="I195" s="14"/>
      <c r="J195" s="14"/>
      <c r="K195" s="26"/>
      <c r="L195" s="15"/>
      <c r="M195" s="9">
        <f t="shared" si="5"/>
        <v>0</v>
      </c>
    </row>
    <row r="196" spans="1:13" ht="114.75">
      <c r="A196" s="2">
        <f t="shared" si="4"/>
      </c>
      <c r="B196" s="41">
        <v>177</v>
      </c>
      <c r="C196" s="42" t="s">
        <v>387</v>
      </c>
      <c r="D196" s="42" t="s">
        <v>388</v>
      </c>
      <c r="E196" s="42" t="s">
        <v>9</v>
      </c>
      <c r="F196" s="43">
        <v>100</v>
      </c>
      <c r="G196" s="14"/>
      <c r="H196" s="14"/>
      <c r="I196" s="14"/>
      <c r="J196" s="14"/>
      <c r="K196" s="26"/>
      <c r="L196" s="15"/>
      <c r="M196" s="9">
        <f t="shared" si="5"/>
        <v>0</v>
      </c>
    </row>
    <row r="197" spans="1:13" ht="140.25">
      <c r="A197" s="2">
        <f t="shared" si="4"/>
      </c>
      <c r="B197" s="41">
        <v>178</v>
      </c>
      <c r="C197" s="42" t="s">
        <v>264</v>
      </c>
      <c r="D197" s="42" t="s">
        <v>647</v>
      </c>
      <c r="E197" s="42" t="s">
        <v>105</v>
      </c>
      <c r="F197" s="43">
        <v>80</v>
      </c>
      <c r="G197" s="14"/>
      <c r="H197" s="14"/>
      <c r="I197" s="14"/>
      <c r="J197" s="14"/>
      <c r="K197" s="26"/>
      <c r="L197" s="15"/>
      <c r="M197" s="9">
        <f t="shared" si="5"/>
        <v>0</v>
      </c>
    </row>
    <row r="198" spans="1:13" ht="140.25">
      <c r="A198" s="2">
        <f t="shared" si="4"/>
      </c>
      <c r="B198" s="41">
        <v>179</v>
      </c>
      <c r="C198" s="42" t="s">
        <v>265</v>
      </c>
      <c r="D198" s="42" t="s">
        <v>648</v>
      </c>
      <c r="E198" s="42" t="s">
        <v>9</v>
      </c>
      <c r="F198" s="43">
        <v>80</v>
      </c>
      <c r="G198" s="14"/>
      <c r="H198" s="14"/>
      <c r="I198" s="14"/>
      <c r="J198" s="14"/>
      <c r="K198" s="26"/>
      <c r="L198" s="15"/>
      <c r="M198" s="9">
        <f t="shared" si="5"/>
        <v>0</v>
      </c>
    </row>
    <row r="199" spans="1:13" ht="280.5">
      <c r="A199" s="2">
        <f t="shared" si="4"/>
      </c>
      <c r="B199" s="41">
        <v>180</v>
      </c>
      <c r="C199" s="42" t="s">
        <v>389</v>
      </c>
      <c r="D199" s="42" t="s">
        <v>84</v>
      </c>
      <c r="E199" s="42" t="s">
        <v>9</v>
      </c>
      <c r="F199" s="43">
        <v>10</v>
      </c>
      <c r="G199" s="14"/>
      <c r="H199" s="14"/>
      <c r="I199" s="14"/>
      <c r="J199" s="14"/>
      <c r="K199" s="26"/>
      <c r="L199" s="15"/>
      <c r="M199" s="9">
        <f t="shared" si="5"/>
        <v>0</v>
      </c>
    </row>
    <row r="200" spans="1:13" ht="140.25">
      <c r="A200" s="2">
        <f t="shared" si="4"/>
      </c>
      <c r="B200" s="41">
        <v>181</v>
      </c>
      <c r="C200" s="42" t="s">
        <v>390</v>
      </c>
      <c r="D200" s="42" t="s">
        <v>85</v>
      </c>
      <c r="E200" s="42" t="s">
        <v>9</v>
      </c>
      <c r="F200" s="43">
        <v>40</v>
      </c>
      <c r="G200" s="14"/>
      <c r="H200" s="14"/>
      <c r="I200" s="14"/>
      <c r="J200" s="14"/>
      <c r="K200" s="26"/>
      <c r="L200" s="15"/>
      <c r="M200" s="9">
        <f t="shared" si="5"/>
        <v>0</v>
      </c>
    </row>
    <row r="201" spans="1:13" ht="280.5">
      <c r="A201" s="2">
        <f aca="true" t="shared" si="6" ref="A201:A264">IF(M201&gt;0,$D$4,"")</f>
      </c>
      <c r="B201" s="41">
        <v>182</v>
      </c>
      <c r="C201" s="42" t="s">
        <v>391</v>
      </c>
      <c r="D201" s="55" t="s">
        <v>86</v>
      </c>
      <c r="E201" s="42" t="s">
        <v>9</v>
      </c>
      <c r="F201" s="43">
        <v>60</v>
      </c>
      <c r="G201" s="14"/>
      <c r="H201" s="14"/>
      <c r="I201" s="14"/>
      <c r="J201" s="14"/>
      <c r="K201" s="26"/>
      <c r="L201" s="15"/>
      <c r="M201" s="9">
        <f aca="true" t="shared" si="7" ref="M201:M264">IF(H201&lt;&gt;"",1,0)</f>
        <v>0</v>
      </c>
    </row>
    <row r="202" spans="1:13" ht="280.5">
      <c r="A202" s="2">
        <f t="shared" si="6"/>
      </c>
      <c r="B202" s="41">
        <v>183</v>
      </c>
      <c r="C202" s="42" t="s">
        <v>266</v>
      </c>
      <c r="D202" s="42" t="s">
        <v>87</v>
      </c>
      <c r="E202" s="42" t="s">
        <v>9</v>
      </c>
      <c r="F202" s="43">
        <v>140</v>
      </c>
      <c r="G202" s="14"/>
      <c r="H202" s="14"/>
      <c r="I202" s="14"/>
      <c r="J202" s="14"/>
      <c r="K202" s="26"/>
      <c r="L202" s="15"/>
      <c r="M202" s="9">
        <f t="shared" si="7"/>
        <v>0</v>
      </c>
    </row>
    <row r="203" spans="1:13" ht="280.5">
      <c r="A203" s="2">
        <f t="shared" si="6"/>
      </c>
      <c r="B203" s="41">
        <v>184</v>
      </c>
      <c r="C203" s="42" t="s">
        <v>267</v>
      </c>
      <c r="D203" s="55" t="s">
        <v>0</v>
      </c>
      <c r="E203" s="42" t="s">
        <v>9</v>
      </c>
      <c r="F203" s="43">
        <v>60</v>
      </c>
      <c r="G203" s="14"/>
      <c r="H203" s="14"/>
      <c r="I203" s="14"/>
      <c r="J203" s="14"/>
      <c r="K203" s="26"/>
      <c r="L203" s="15"/>
      <c r="M203" s="9">
        <f t="shared" si="7"/>
        <v>0</v>
      </c>
    </row>
    <row r="204" spans="1:13" ht="255">
      <c r="A204" s="2">
        <f t="shared" si="6"/>
      </c>
      <c r="B204" s="41">
        <v>185</v>
      </c>
      <c r="C204" s="42" t="s">
        <v>392</v>
      </c>
      <c r="D204" s="42" t="s">
        <v>393</v>
      </c>
      <c r="E204" s="42" t="s">
        <v>9</v>
      </c>
      <c r="F204" s="43">
        <v>120</v>
      </c>
      <c r="G204" s="14"/>
      <c r="H204" s="14"/>
      <c r="I204" s="14"/>
      <c r="J204" s="14"/>
      <c r="K204" s="26"/>
      <c r="L204" s="15"/>
      <c r="M204" s="9">
        <f t="shared" si="7"/>
        <v>0</v>
      </c>
    </row>
    <row r="205" spans="1:13" ht="267.75">
      <c r="A205" s="2">
        <f t="shared" si="6"/>
      </c>
      <c r="B205" s="41">
        <v>186</v>
      </c>
      <c r="C205" s="42" t="s">
        <v>394</v>
      </c>
      <c r="D205" s="42" t="s">
        <v>1</v>
      </c>
      <c r="E205" s="42" t="s">
        <v>9</v>
      </c>
      <c r="F205" s="43">
        <v>100</v>
      </c>
      <c r="G205" s="14"/>
      <c r="H205" s="14"/>
      <c r="I205" s="14"/>
      <c r="J205" s="14"/>
      <c r="K205" s="26"/>
      <c r="L205" s="15"/>
      <c r="M205" s="9">
        <f t="shared" si="7"/>
        <v>0</v>
      </c>
    </row>
    <row r="206" spans="1:13" ht="178.5">
      <c r="A206" s="2">
        <f t="shared" si="6"/>
      </c>
      <c r="B206" s="41">
        <v>187</v>
      </c>
      <c r="C206" s="42" t="s">
        <v>395</v>
      </c>
      <c r="D206" s="42" t="s">
        <v>396</v>
      </c>
      <c r="E206" s="42" t="s">
        <v>9</v>
      </c>
      <c r="F206" s="43">
        <v>100</v>
      </c>
      <c r="G206" s="14"/>
      <c r="H206" s="14"/>
      <c r="I206" s="14"/>
      <c r="J206" s="14"/>
      <c r="K206" s="26"/>
      <c r="L206" s="15"/>
      <c r="M206" s="9">
        <f t="shared" si="7"/>
        <v>0</v>
      </c>
    </row>
    <row r="207" spans="1:13" s="2" customFormat="1" ht="204">
      <c r="A207" s="2">
        <f t="shared" si="6"/>
      </c>
      <c r="B207" s="41">
        <v>188</v>
      </c>
      <c r="C207" s="42" t="s">
        <v>397</v>
      </c>
      <c r="D207" s="42" t="s">
        <v>2</v>
      </c>
      <c r="E207" s="42" t="s">
        <v>9</v>
      </c>
      <c r="F207" s="43">
        <v>30</v>
      </c>
      <c r="G207" s="35"/>
      <c r="H207" s="35"/>
      <c r="I207" s="35"/>
      <c r="J207" s="35"/>
      <c r="K207" s="25"/>
      <c r="L207" s="9"/>
      <c r="M207" s="9">
        <f t="shared" si="7"/>
        <v>0</v>
      </c>
    </row>
    <row r="208" spans="1:13" ht="51">
      <c r="A208" s="2">
        <f t="shared" si="6"/>
      </c>
      <c r="B208" s="41">
        <v>189</v>
      </c>
      <c r="C208" s="42" t="s">
        <v>398</v>
      </c>
      <c r="D208" s="42" t="s">
        <v>399</v>
      </c>
      <c r="E208" s="42" t="s">
        <v>576</v>
      </c>
      <c r="F208" s="43">
        <v>10</v>
      </c>
      <c r="G208" s="14"/>
      <c r="H208" s="14"/>
      <c r="I208" s="14"/>
      <c r="J208" s="14"/>
      <c r="K208" s="26"/>
      <c r="L208" s="15"/>
      <c r="M208" s="9">
        <f t="shared" si="7"/>
        <v>0</v>
      </c>
    </row>
    <row r="209" spans="1:13" ht="63.75">
      <c r="A209" s="2">
        <f t="shared" si="6"/>
      </c>
      <c r="B209" s="41">
        <v>190</v>
      </c>
      <c r="C209" s="42" t="s">
        <v>400</v>
      </c>
      <c r="D209" s="42" t="s">
        <v>401</v>
      </c>
      <c r="E209" s="42" t="s">
        <v>9</v>
      </c>
      <c r="F209" s="43">
        <v>10</v>
      </c>
      <c r="G209" s="14"/>
      <c r="H209" s="14"/>
      <c r="I209" s="14"/>
      <c r="J209" s="14"/>
      <c r="K209" s="26"/>
      <c r="L209" s="15"/>
      <c r="M209" s="9">
        <f t="shared" si="7"/>
        <v>0</v>
      </c>
    </row>
    <row r="210" spans="1:13" ht="102">
      <c r="A210" s="2">
        <f t="shared" si="6"/>
      </c>
      <c r="B210" s="41">
        <v>191</v>
      </c>
      <c r="C210" s="42" t="s">
        <v>402</v>
      </c>
      <c r="D210" s="42" t="s">
        <v>3</v>
      </c>
      <c r="E210" s="42" t="s">
        <v>9</v>
      </c>
      <c r="F210" s="43">
        <v>40</v>
      </c>
      <c r="G210" s="14"/>
      <c r="H210" s="14"/>
      <c r="I210" s="14"/>
      <c r="J210" s="14"/>
      <c r="K210" s="26"/>
      <c r="L210" s="15"/>
      <c r="M210" s="9">
        <f t="shared" si="7"/>
        <v>0</v>
      </c>
    </row>
    <row r="211" spans="1:13" ht="216.75">
      <c r="A211" s="2">
        <f t="shared" si="6"/>
      </c>
      <c r="B211" s="41">
        <v>192</v>
      </c>
      <c r="C211" s="42" t="s">
        <v>403</v>
      </c>
      <c r="D211" s="42" t="s">
        <v>404</v>
      </c>
      <c r="E211" s="42"/>
      <c r="F211" s="43">
        <v>40</v>
      </c>
      <c r="G211" s="14"/>
      <c r="H211" s="14"/>
      <c r="I211" s="14"/>
      <c r="J211" s="14"/>
      <c r="K211" s="26"/>
      <c r="L211" s="15"/>
      <c r="M211" s="9">
        <f t="shared" si="7"/>
        <v>0</v>
      </c>
    </row>
    <row r="212" spans="1:13" ht="140.25">
      <c r="A212" s="2">
        <f t="shared" si="6"/>
      </c>
      <c r="B212" s="41">
        <v>193</v>
      </c>
      <c r="C212" s="42" t="s">
        <v>405</v>
      </c>
      <c r="D212" s="42" t="s">
        <v>406</v>
      </c>
      <c r="E212" s="42"/>
      <c r="F212" s="43">
        <v>40</v>
      </c>
      <c r="G212" s="14"/>
      <c r="H212" s="14"/>
      <c r="I212" s="14"/>
      <c r="J212" s="14"/>
      <c r="K212" s="26"/>
      <c r="L212" s="15"/>
      <c r="M212" s="9">
        <f t="shared" si="7"/>
        <v>0</v>
      </c>
    </row>
    <row r="213" spans="1:13" ht="165.75">
      <c r="A213" s="2">
        <f t="shared" si="6"/>
      </c>
      <c r="B213" s="41">
        <v>194</v>
      </c>
      <c r="C213" s="42" t="s">
        <v>407</v>
      </c>
      <c r="D213" s="42" t="s">
        <v>4</v>
      </c>
      <c r="E213" s="42" t="s">
        <v>9</v>
      </c>
      <c r="F213" s="43">
        <v>60</v>
      </c>
      <c r="G213" s="14"/>
      <c r="H213" s="14"/>
      <c r="I213" s="14"/>
      <c r="J213" s="14"/>
      <c r="K213" s="26"/>
      <c r="L213" s="15"/>
      <c r="M213" s="9">
        <f t="shared" si="7"/>
        <v>0</v>
      </c>
    </row>
    <row r="214" spans="1:13" ht="51">
      <c r="A214" s="2">
        <f t="shared" si="6"/>
      </c>
      <c r="B214" s="41">
        <v>195</v>
      </c>
      <c r="C214" s="42" t="s">
        <v>408</v>
      </c>
      <c r="D214" s="42" t="s">
        <v>409</v>
      </c>
      <c r="E214" s="42"/>
      <c r="F214" s="43">
        <v>40</v>
      </c>
      <c r="G214" s="14"/>
      <c r="H214" s="14"/>
      <c r="I214" s="14"/>
      <c r="J214" s="14"/>
      <c r="K214" s="26"/>
      <c r="L214" s="15"/>
      <c r="M214" s="9">
        <f t="shared" si="7"/>
        <v>0</v>
      </c>
    </row>
    <row r="215" spans="1:13" ht="38.25">
      <c r="A215" s="2">
        <f t="shared" si="6"/>
      </c>
      <c r="B215" s="41">
        <v>196</v>
      </c>
      <c r="C215" s="42" t="s">
        <v>410</v>
      </c>
      <c r="D215" s="42" t="s">
        <v>411</v>
      </c>
      <c r="E215" s="42"/>
      <c r="F215" s="43">
        <v>30</v>
      </c>
      <c r="G215" s="14"/>
      <c r="H215" s="14"/>
      <c r="I215" s="14"/>
      <c r="J215" s="14"/>
      <c r="K215" s="26"/>
      <c r="L215" s="15"/>
      <c r="M215" s="9">
        <f t="shared" si="7"/>
        <v>0</v>
      </c>
    </row>
    <row r="216" spans="1:13" ht="25.5">
      <c r="A216" s="2">
        <f t="shared" si="6"/>
      </c>
      <c r="B216" s="51" t="s">
        <v>412</v>
      </c>
      <c r="C216" s="47"/>
      <c r="D216" s="45" t="s">
        <v>24</v>
      </c>
      <c r="E216" s="47"/>
      <c r="F216" s="47"/>
      <c r="G216" s="31"/>
      <c r="H216" s="31"/>
      <c r="I216" s="31"/>
      <c r="J216" s="31"/>
      <c r="K216" s="33"/>
      <c r="L216" s="32"/>
      <c r="M216" s="9">
        <f t="shared" si="7"/>
        <v>0</v>
      </c>
    </row>
    <row r="217" spans="1:13" ht="63.75">
      <c r="A217" s="2">
        <f t="shared" si="6"/>
      </c>
      <c r="B217" s="41">
        <v>197</v>
      </c>
      <c r="C217" s="42" t="s">
        <v>268</v>
      </c>
      <c r="D217" s="42" t="s">
        <v>43</v>
      </c>
      <c r="E217" s="42" t="s">
        <v>9</v>
      </c>
      <c r="F217" s="43">
        <v>80</v>
      </c>
      <c r="G217" s="14"/>
      <c r="H217" s="14"/>
      <c r="I217" s="14"/>
      <c r="J217" s="14"/>
      <c r="K217" s="26"/>
      <c r="L217" s="15"/>
      <c r="M217" s="9">
        <f t="shared" si="7"/>
        <v>0</v>
      </c>
    </row>
    <row r="218" spans="1:13" ht="127.5">
      <c r="A218" s="2">
        <f t="shared" si="6"/>
      </c>
      <c r="B218" s="41">
        <v>198</v>
      </c>
      <c r="C218" s="42" t="s">
        <v>269</v>
      </c>
      <c r="D218" s="42" t="s">
        <v>413</v>
      </c>
      <c r="E218" s="42" t="s">
        <v>9</v>
      </c>
      <c r="F218" s="43">
        <v>120</v>
      </c>
      <c r="G218" s="14"/>
      <c r="H218" s="14"/>
      <c r="I218" s="14"/>
      <c r="J218" s="14"/>
      <c r="K218" s="26"/>
      <c r="L218" s="15"/>
      <c r="M218" s="9">
        <f t="shared" si="7"/>
        <v>0</v>
      </c>
    </row>
    <row r="219" spans="1:13" ht="51">
      <c r="A219" s="2">
        <f t="shared" si="6"/>
      </c>
      <c r="B219" s="41">
        <v>199</v>
      </c>
      <c r="C219" s="42" t="s">
        <v>270</v>
      </c>
      <c r="D219" s="42" t="s">
        <v>414</v>
      </c>
      <c r="E219" s="42" t="s">
        <v>9</v>
      </c>
      <c r="F219" s="43">
        <v>30</v>
      </c>
      <c r="G219" s="14"/>
      <c r="H219" s="14"/>
      <c r="I219" s="14"/>
      <c r="J219" s="14"/>
      <c r="K219" s="26"/>
      <c r="L219" s="15"/>
      <c r="M219" s="9">
        <f t="shared" si="7"/>
        <v>0</v>
      </c>
    </row>
    <row r="220" spans="1:13" ht="153">
      <c r="A220" s="2">
        <f t="shared" si="6"/>
      </c>
      <c r="B220" s="41">
        <v>200</v>
      </c>
      <c r="C220" s="42" t="s">
        <v>271</v>
      </c>
      <c r="D220" s="42" t="s">
        <v>415</v>
      </c>
      <c r="E220" s="42" t="s">
        <v>9</v>
      </c>
      <c r="F220" s="43">
        <v>200</v>
      </c>
      <c r="G220" s="14"/>
      <c r="H220" s="14"/>
      <c r="I220" s="14"/>
      <c r="J220" s="14"/>
      <c r="K220" s="26"/>
      <c r="L220" s="15"/>
      <c r="M220" s="9">
        <f t="shared" si="7"/>
        <v>0</v>
      </c>
    </row>
    <row r="221" spans="1:13" ht="51">
      <c r="A221" s="2">
        <f t="shared" si="6"/>
      </c>
      <c r="B221" s="41">
        <v>201</v>
      </c>
      <c r="C221" s="42" t="s">
        <v>272</v>
      </c>
      <c r="D221" s="42" t="s">
        <v>416</v>
      </c>
      <c r="E221" s="42" t="s">
        <v>9</v>
      </c>
      <c r="F221" s="43">
        <v>30</v>
      </c>
      <c r="G221" s="14"/>
      <c r="H221" s="14"/>
      <c r="I221" s="14"/>
      <c r="J221" s="14"/>
      <c r="K221" s="26"/>
      <c r="L221" s="15"/>
      <c r="M221" s="9">
        <f t="shared" si="7"/>
        <v>0</v>
      </c>
    </row>
    <row r="222" spans="1:13" ht="188.25" customHeight="1">
      <c r="A222" s="2">
        <f t="shared" si="6"/>
      </c>
      <c r="B222" s="41">
        <v>202</v>
      </c>
      <c r="C222" s="42" t="s">
        <v>417</v>
      </c>
      <c r="D222" s="42" t="s">
        <v>418</v>
      </c>
      <c r="E222" s="42" t="s">
        <v>9</v>
      </c>
      <c r="F222" s="43">
        <v>100</v>
      </c>
      <c r="G222" s="14"/>
      <c r="H222" s="14"/>
      <c r="I222" s="14"/>
      <c r="J222" s="14"/>
      <c r="K222" s="26"/>
      <c r="L222" s="15"/>
      <c r="M222" s="9">
        <f t="shared" si="7"/>
        <v>0</v>
      </c>
    </row>
    <row r="223" spans="1:13" ht="63.75">
      <c r="A223" s="2">
        <f t="shared" si="6"/>
      </c>
      <c r="B223" s="41">
        <v>203</v>
      </c>
      <c r="C223" s="42" t="s">
        <v>419</v>
      </c>
      <c r="D223" s="56" t="s">
        <v>420</v>
      </c>
      <c r="E223" s="42"/>
      <c r="F223" s="43">
        <v>250</v>
      </c>
      <c r="G223" s="14"/>
      <c r="H223" s="14"/>
      <c r="I223" s="14"/>
      <c r="J223" s="14"/>
      <c r="K223" s="26"/>
      <c r="L223" s="15"/>
      <c r="M223" s="9">
        <f t="shared" si="7"/>
        <v>0</v>
      </c>
    </row>
    <row r="224" spans="1:13" ht="63.75">
      <c r="A224" s="2">
        <f t="shared" si="6"/>
      </c>
      <c r="B224" s="41">
        <v>204</v>
      </c>
      <c r="C224" s="42" t="s">
        <v>421</v>
      </c>
      <c r="D224" s="56" t="s">
        <v>422</v>
      </c>
      <c r="E224" s="42"/>
      <c r="F224" s="43">
        <v>100</v>
      </c>
      <c r="G224" s="14"/>
      <c r="H224" s="14"/>
      <c r="I224" s="14"/>
      <c r="J224" s="14"/>
      <c r="K224" s="26"/>
      <c r="L224" s="15"/>
      <c r="M224" s="9">
        <f t="shared" si="7"/>
        <v>0</v>
      </c>
    </row>
    <row r="225" spans="1:13" ht="76.5">
      <c r="A225" s="2">
        <f t="shared" si="6"/>
      </c>
      <c r="B225" s="41">
        <v>205</v>
      </c>
      <c r="C225" s="42" t="s">
        <v>423</v>
      </c>
      <c r="D225" s="42" t="s">
        <v>618</v>
      </c>
      <c r="E225" s="42"/>
      <c r="F225" s="43">
        <v>20</v>
      </c>
      <c r="G225" s="14"/>
      <c r="H225" s="14"/>
      <c r="I225" s="14"/>
      <c r="J225" s="14"/>
      <c r="K225" s="26"/>
      <c r="L225" s="15"/>
      <c r="M225" s="9">
        <f t="shared" si="7"/>
        <v>0</v>
      </c>
    </row>
    <row r="226" spans="1:13" ht="38.25">
      <c r="A226" s="2">
        <f t="shared" si="6"/>
      </c>
      <c r="B226" s="41">
        <v>206</v>
      </c>
      <c r="C226" s="42" t="s">
        <v>619</v>
      </c>
      <c r="D226" s="42" t="s">
        <v>620</v>
      </c>
      <c r="E226" s="42"/>
      <c r="F226" s="43">
        <v>20</v>
      </c>
      <c r="G226" s="14"/>
      <c r="H226" s="14"/>
      <c r="I226" s="14"/>
      <c r="J226" s="14"/>
      <c r="K226" s="26"/>
      <c r="L226" s="15"/>
      <c r="M226" s="9">
        <f t="shared" si="7"/>
        <v>0</v>
      </c>
    </row>
    <row r="227" spans="1:13" ht="38.25">
      <c r="A227" s="2">
        <f t="shared" si="6"/>
      </c>
      <c r="B227" s="41">
        <v>207</v>
      </c>
      <c r="C227" s="42" t="s">
        <v>621</v>
      </c>
      <c r="D227" s="42" t="s">
        <v>622</v>
      </c>
      <c r="E227" s="42"/>
      <c r="F227" s="43">
        <v>30</v>
      </c>
      <c r="G227" s="14"/>
      <c r="H227" s="14"/>
      <c r="I227" s="14"/>
      <c r="J227" s="14"/>
      <c r="K227" s="26"/>
      <c r="L227" s="15"/>
      <c r="M227" s="9">
        <f t="shared" si="7"/>
        <v>0</v>
      </c>
    </row>
    <row r="228" spans="1:13" s="2" customFormat="1" ht="38.25">
      <c r="A228" s="2">
        <f t="shared" si="6"/>
      </c>
      <c r="B228" s="41">
        <v>208</v>
      </c>
      <c r="C228" s="42" t="s">
        <v>623</v>
      </c>
      <c r="D228" s="42" t="s">
        <v>624</v>
      </c>
      <c r="E228" s="42"/>
      <c r="F228" s="43">
        <v>30</v>
      </c>
      <c r="G228" s="35"/>
      <c r="H228" s="35"/>
      <c r="I228" s="35"/>
      <c r="J228" s="35"/>
      <c r="K228" s="25"/>
      <c r="L228" s="9"/>
      <c r="M228" s="9">
        <f t="shared" si="7"/>
        <v>0</v>
      </c>
    </row>
    <row r="229" spans="1:13" ht="60" customHeight="1">
      <c r="A229" s="2">
        <f t="shared" si="6"/>
      </c>
      <c r="B229" s="41">
        <v>209</v>
      </c>
      <c r="C229" s="42" t="s">
        <v>625</v>
      </c>
      <c r="D229" s="42" t="s">
        <v>626</v>
      </c>
      <c r="E229" s="42"/>
      <c r="F229" s="43">
        <v>50</v>
      </c>
      <c r="G229" s="14"/>
      <c r="H229" s="14"/>
      <c r="I229" s="14"/>
      <c r="J229" s="14"/>
      <c r="K229" s="26"/>
      <c r="L229" s="15"/>
      <c r="M229" s="9">
        <f t="shared" si="7"/>
        <v>0</v>
      </c>
    </row>
    <row r="230" spans="1:13" ht="114.75">
      <c r="A230" s="2">
        <f t="shared" si="6"/>
      </c>
      <c r="B230" s="41">
        <v>210</v>
      </c>
      <c r="C230" s="42" t="s">
        <v>627</v>
      </c>
      <c r="D230" s="42" t="s">
        <v>628</v>
      </c>
      <c r="E230" s="42"/>
      <c r="F230" s="43">
        <v>50</v>
      </c>
      <c r="G230" s="14"/>
      <c r="H230" s="14"/>
      <c r="I230" s="14"/>
      <c r="J230" s="14"/>
      <c r="K230" s="26"/>
      <c r="L230" s="15"/>
      <c r="M230" s="9">
        <f t="shared" si="7"/>
        <v>0</v>
      </c>
    </row>
    <row r="231" spans="1:13" ht="51">
      <c r="A231" s="2">
        <f t="shared" si="6"/>
      </c>
      <c r="B231" s="41">
        <v>211</v>
      </c>
      <c r="C231" s="42" t="s">
        <v>627</v>
      </c>
      <c r="D231" s="42" t="s">
        <v>629</v>
      </c>
      <c r="E231" s="42"/>
      <c r="F231" s="43">
        <v>50</v>
      </c>
      <c r="G231" s="14"/>
      <c r="H231" s="14"/>
      <c r="I231" s="14"/>
      <c r="J231" s="14"/>
      <c r="K231" s="26"/>
      <c r="L231" s="15"/>
      <c r="M231" s="9">
        <f t="shared" si="7"/>
        <v>0</v>
      </c>
    </row>
    <row r="232" spans="1:13" ht="12.75">
      <c r="A232" s="2">
        <f t="shared" si="6"/>
      </c>
      <c r="B232" s="51" t="s">
        <v>46</v>
      </c>
      <c r="C232" s="47"/>
      <c r="D232" s="45" t="s">
        <v>25</v>
      </c>
      <c r="E232" s="47"/>
      <c r="F232" s="47"/>
      <c r="G232" s="31"/>
      <c r="H232" s="31"/>
      <c r="I232" s="31"/>
      <c r="J232" s="31"/>
      <c r="K232" s="33"/>
      <c r="L232" s="32"/>
      <c r="M232" s="9">
        <f t="shared" si="7"/>
        <v>0</v>
      </c>
    </row>
    <row r="233" spans="1:13" ht="140.25">
      <c r="A233" s="2">
        <f t="shared" si="6"/>
      </c>
      <c r="B233" s="41">
        <v>212</v>
      </c>
      <c r="C233" s="42" t="s">
        <v>273</v>
      </c>
      <c r="D233" s="42" t="s">
        <v>44</v>
      </c>
      <c r="E233" s="42" t="s">
        <v>9</v>
      </c>
      <c r="F233" s="43">
        <v>200</v>
      </c>
      <c r="G233" s="14"/>
      <c r="H233" s="14"/>
      <c r="I233" s="14"/>
      <c r="J233" s="14"/>
      <c r="K233" s="26"/>
      <c r="L233" s="15"/>
      <c r="M233" s="9">
        <f t="shared" si="7"/>
        <v>0</v>
      </c>
    </row>
    <row r="234" spans="1:13" ht="60" customHeight="1">
      <c r="A234" s="2">
        <f t="shared" si="6"/>
      </c>
      <c r="B234" s="41">
        <v>213</v>
      </c>
      <c r="C234" s="42" t="s">
        <v>630</v>
      </c>
      <c r="D234" s="42" t="s">
        <v>631</v>
      </c>
      <c r="E234" s="42"/>
      <c r="F234" s="43">
        <v>100</v>
      </c>
      <c r="G234" s="14"/>
      <c r="H234" s="14"/>
      <c r="I234" s="14"/>
      <c r="J234" s="14"/>
      <c r="K234" s="26"/>
      <c r="L234" s="15"/>
      <c r="M234" s="9">
        <f t="shared" si="7"/>
        <v>0</v>
      </c>
    </row>
    <row r="235" spans="1:13" ht="153">
      <c r="A235" s="2">
        <f t="shared" si="6"/>
      </c>
      <c r="B235" s="41">
        <v>214</v>
      </c>
      <c r="C235" s="42" t="s">
        <v>632</v>
      </c>
      <c r="D235" s="42" t="s">
        <v>633</v>
      </c>
      <c r="E235" s="42" t="s">
        <v>9</v>
      </c>
      <c r="F235" s="43">
        <v>60</v>
      </c>
      <c r="G235" s="14"/>
      <c r="H235" s="14"/>
      <c r="I235" s="14"/>
      <c r="J235" s="14"/>
      <c r="K235" s="26"/>
      <c r="L235" s="15"/>
      <c r="M235" s="9">
        <f t="shared" si="7"/>
        <v>0</v>
      </c>
    </row>
    <row r="236" spans="1:13" s="2" customFormat="1" ht="89.25">
      <c r="A236" s="2">
        <f t="shared" si="6"/>
      </c>
      <c r="B236" s="41">
        <v>215</v>
      </c>
      <c r="C236" s="42" t="s">
        <v>274</v>
      </c>
      <c r="D236" s="42" t="s">
        <v>45</v>
      </c>
      <c r="E236" s="42" t="s">
        <v>9</v>
      </c>
      <c r="F236" s="43">
        <v>40</v>
      </c>
      <c r="G236" s="35"/>
      <c r="H236" s="35"/>
      <c r="I236" s="35"/>
      <c r="J236" s="35"/>
      <c r="K236" s="25"/>
      <c r="L236" s="9"/>
      <c r="M236" s="9">
        <f t="shared" si="7"/>
        <v>0</v>
      </c>
    </row>
    <row r="237" spans="1:13" ht="99.75" customHeight="1">
      <c r="A237" s="2">
        <f t="shared" si="6"/>
      </c>
      <c r="B237" s="41">
        <v>216</v>
      </c>
      <c r="C237" s="42" t="s">
        <v>634</v>
      </c>
      <c r="D237" s="42" t="s">
        <v>341</v>
      </c>
      <c r="E237" s="42" t="s">
        <v>9</v>
      </c>
      <c r="F237" s="43">
        <v>10</v>
      </c>
      <c r="G237" s="14"/>
      <c r="H237" s="14"/>
      <c r="I237" s="14"/>
      <c r="J237" s="14"/>
      <c r="K237" s="26"/>
      <c r="L237" s="15"/>
      <c r="M237" s="9">
        <f t="shared" si="7"/>
        <v>0</v>
      </c>
    </row>
    <row r="238" spans="1:13" ht="127.5">
      <c r="A238" s="2">
        <f t="shared" si="6"/>
      </c>
      <c r="B238" s="41">
        <v>217</v>
      </c>
      <c r="C238" s="42" t="s">
        <v>275</v>
      </c>
      <c r="D238" s="42" t="s">
        <v>26</v>
      </c>
      <c r="E238" s="42" t="s">
        <v>9</v>
      </c>
      <c r="F238" s="43">
        <v>100</v>
      </c>
      <c r="G238" s="14"/>
      <c r="H238" s="14"/>
      <c r="I238" s="14"/>
      <c r="J238" s="14"/>
      <c r="K238" s="26"/>
      <c r="L238" s="15"/>
      <c r="M238" s="9">
        <f t="shared" si="7"/>
        <v>0</v>
      </c>
    </row>
    <row r="239" spans="1:13" ht="216.75">
      <c r="A239" s="2">
        <f t="shared" si="6"/>
      </c>
      <c r="B239" s="41">
        <v>218</v>
      </c>
      <c r="C239" s="42" t="s">
        <v>342</v>
      </c>
      <c r="D239" s="42" t="s">
        <v>27</v>
      </c>
      <c r="E239" s="42" t="s">
        <v>9</v>
      </c>
      <c r="F239" s="43">
        <v>60</v>
      </c>
      <c r="G239" s="14"/>
      <c r="H239" s="14"/>
      <c r="I239" s="14"/>
      <c r="J239" s="14"/>
      <c r="K239" s="26"/>
      <c r="L239" s="15"/>
      <c r="M239" s="9">
        <f t="shared" si="7"/>
        <v>0</v>
      </c>
    </row>
    <row r="240" spans="1:13" ht="153">
      <c r="A240" s="2">
        <f t="shared" si="6"/>
      </c>
      <c r="B240" s="41">
        <v>219</v>
      </c>
      <c r="C240" s="42" t="s">
        <v>276</v>
      </c>
      <c r="D240" s="42" t="s">
        <v>28</v>
      </c>
      <c r="E240" s="42" t="s">
        <v>9</v>
      </c>
      <c r="F240" s="43">
        <v>450</v>
      </c>
      <c r="G240" s="14"/>
      <c r="H240" s="14"/>
      <c r="I240" s="14"/>
      <c r="J240" s="14"/>
      <c r="K240" s="26"/>
      <c r="L240" s="15"/>
      <c r="M240" s="9">
        <f t="shared" si="7"/>
        <v>0</v>
      </c>
    </row>
    <row r="241" spans="1:13" ht="267.75">
      <c r="A241" s="2">
        <f t="shared" si="6"/>
      </c>
      <c r="B241" s="41">
        <v>220</v>
      </c>
      <c r="C241" s="42" t="s">
        <v>277</v>
      </c>
      <c r="D241" s="42" t="s">
        <v>29</v>
      </c>
      <c r="E241" s="42" t="s">
        <v>9</v>
      </c>
      <c r="F241" s="43">
        <v>250</v>
      </c>
      <c r="G241" s="14"/>
      <c r="H241" s="14"/>
      <c r="I241" s="14"/>
      <c r="J241" s="14"/>
      <c r="K241" s="26"/>
      <c r="L241" s="15"/>
      <c r="M241" s="9">
        <f t="shared" si="7"/>
        <v>0</v>
      </c>
    </row>
    <row r="242" spans="1:13" ht="204">
      <c r="A242" s="2">
        <f t="shared" si="6"/>
      </c>
      <c r="B242" s="41">
        <v>221</v>
      </c>
      <c r="C242" s="42" t="s">
        <v>343</v>
      </c>
      <c r="D242" s="42" t="s">
        <v>344</v>
      </c>
      <c r="E242" s="42"/>
      <c r="F242" s="43">
        <v>100</v>
      </c>
      <c r="G242" s="14"/>
      <c r="H242" s="14"/>
      <c r="I242" s="14"/>
      <c r="J242" s="14"/>
      <c r="K242" s="26"/>
      <c r="L242" s="15"/>
      <c r="M242" s="9">
        <f t="shared" si="7"/>
        <v>0</v>
      </c>
    </row>
    <row r="243" spans="1:13" ht="114.75">
      <c r="A243" s="2">
        <f t="shared" si="6"/>
      </c>
      <c r="B243" s="41">
        <v>222</v>
      </c>
      <c r="C243" s="42" t="s">
        <v>345</v>
      </c>
      <c r="D243" s="42" t="s">
        <v>649</v>
      </c>
      <c r="E243" s="42"/>
      <c r="F243" s="43">
        <v>30</v>
      </c>
      <c r="G243" s="14"/>
      <c r="H243" s="14"/>
      <c r="I243" s="14"/>
      <c r="J243" s="14"/>
      <c r="K243" s="26"/>
      <c r="L243" s="15"/>
      <c r="M243" s="9">
        <f t="shared" si="7"/>
        <v>0</v>
      </c>
    </row>
    <row r="244" spans="1:13" ht="114.75">
      <c r="A244" s="2">
        <f t="shared" si="6"/>
      </c>
      <c r="B244" s="41">
        <v>223</v>
      </c>
      <c r="C244" s="42" t="s">
        <v>346</v>
      </c>
      <c r="D244" s="42" t="s">
        <v>650</v>
      </c>
      <c r="E244" s="42"/>
      <c r="F244" s="43">
        <v>30</v>
      </c>
      <c r="G244" s="14"/>
      <c r="H244" s="14"/>
      <c r="I244" s="14"/>
      <c r="J244" s="14"/>
      <c r="K244" s="26"/>
      <c r="L244" s="15"/>
      <c r="M244" s="9">
        <f t="shared" si="7"/>
        <v>0</v>
      </c>
    </row>
    <row r="245" spans="1:13" ht="140.25">
      <c r="A245" s="2">
        <f t="shared" si="6"/>
      </c>
      <c r="B245" s="41">
        <v>224</v>
      </c>
      <c r="C245" s="42" t="s">
        <v>347</v>
      </c>
      <c r="D245" s="42" t="s">
        <v>348</v>
      </c>
      <c r="E245" s="42" t="s">
        <v>9</v>
      </c>
      <c r="F245" s="43">
        <v>120</v>
      </c>
      <c r="G245" s="14"/>
      <c r="H245" s="14"/>
      <c r="I245" s="14"/>
      <c r="J245" s="14"/>
      <c r="K245" s="26"/>
      <c r="L245" s="15"/>
      <c r="M245" s="9">
        <f t="shared" si="7"/>
        <v>0</v>
      </c>
    </row>
    <row r="246" spans="1:13" ht="121.5" customHeight="1">
      <c r="A246" s="2">
        <f t="shared" si="6"/>
      </c>
      <c r="B246" s="41">
        <v>225</v>
      </c>
      <c r="C246" s="42" t="s">
        <v>349</v>
      </c>
      <c r="D246" s="42" t="s">
        <v>350</v>
      </c>
      <c r="E246" s="42" t="s">
        <v>9</v>
      </c>
      <c r="F246" s="43">
        <v>50</v>
      </c>
      <c r="G246" s="14"/>
      <c r="H246" s="14"/>
      <c r="I246" s="14"/>
      <c r="J246" s="14"/>
      <c r="K246" s="26"/>
      <c r="L246" s="15"/>
      <c r="M246" s="9">
        <f t="shared" si="7"/>
        <v>0</v>
      </c>
    </row>
    <row r="247" spans="1:13" ht="191.25">
      <c r="A247" s="2">
        <f t="shared" si="6"/>
      </c>
      <c r="B247" s="41">
        <v>226</v>
      </c>
      <c r="C247" s="42" t="s">
        <v>351</v>
      </c>
      <c r="D247" s="42" t="s">
        <v>352</v>
      </c>
      <c r="E247" s="42"/>
      <c r="F247" s="43">
        <v>50</v>
      </c>
      <c r="G247" s="14"/>
      <c r="H247" s="14"/>
      <c r="I247" s="14"/>
      <c r="J247" s="14"/>
      <c r="K247" s="26"/>
      <c r="L247" s="15"/>
      <c r="M247" s="9">
        <f t="shared" si="7"/>
        <v>0</v>
      </c>
    </row>
    <row r="248" spans="1:13" s="2" customFormat="1" ht="12.75">
      <c r="A248" s="2">
        <f t="shared" si="6"/>
      </c>
      <c r="B248" s="57" t="s">
        <v>454</v>
      </c>
      <c r="C248" s="47"/>
      <c r="D248" s="45" t="s">
        <v>30</v>
      </c>
      <c r="E248" s="47"/>
      <c r="F248" s="47"/>
      <c r="G248" s="3"/>
      <c r="H248" s="3"/>
      <c r="I248" s="3"/>
      <c r="J248" s="3"/>
      <c r="K248" s="30"/>
      <c r="L248" s="9"/>
      <c r="M248" s="9">
        <f t="shared" si="7"/>
        <v>0</v>
      </c>
    </row>
    <row r="249" spans="1:13" ht="102">
      <c r="A249" s="2">
        <f t="shared" si="6"/>
      </c>
      <c r="B249" s="41">
        <v>227</v>
      </c>
      <c r="C249" s="42" t="s">
        <v>278</v>
      </c>
      <c r="D249" s="42" t="s">
        <v>307</v>
      </c>
      <c r="E249" s="42" t="s">
        <v>9</v>
      </c>
      <c r="F249" s="43">
        <v>300</v>
      </c>
      <c r="G249" s="14"/>
      <c r="H249" s="14"/>
      <c r="I249" s="14"/>
      <c r="J249" s="14"/>
      <c r="K249" s="26"/>
      <c r="L249" s="15"/>
      <c r="M249" s="9">
        <f t="shared" si="7"/>
        <v>0</v>
      </c>
    </row>
    <row r="250" spans="1:13" ht="216.75">
      <c r="A250" s="2">
        <f t="shared" si="6"/>
      </c>
      <c r="B250" s="41">
        <v>228</v>
      </c>
      <c r="C250" s="42" t="s">
        <v>279</v>
      </c>
      <c r="D250" s="42" t="s">
        <v>353</v>
      </c>
      <c r="E250" s="42"/>
      <c r="F250" s="43">
        <v>200</v>
      </c>
      <c r="G250" s="14"/>
      <c r="H250" s="14"/>
      <c r="I250" s="14"/>
      <c r="J250" s="14"/>
      <c r="K250" s="26"/>
      <c r="L250" s="15"/>
      <c r="M250" s="9">
        <f t="shared" si="7"/>
        <v>0</v>
      </c>
    </row>
    <row r="251" spans="1:13" ht="102">
      <c r="A251" s="2">
        <f t="shared" si="6"/>
      </c>
      <c r="B251" s="41">
        <v>229</v>
      </c>
      <c r="C251" s="42" t="s">
        <v>354</v>
      </c>
      <c r="D251" s="42" t="s">
        <v>308</v>
      </c>
      <c r="E251" s="42" t="s">
        <v>9</v>
      </c>
      <c r="F251" s="43">
        <v>400</v>
      </c>
      <c r="G251" s="14"/>
      <c r="H251" s="14"/>
      <c r="I251" s="14"/>
      <c r="J251" s="14"/>
      <c r="K251" s="26"/>
      <c r="L251" s="15"/>
      <c r="M251" s="9">
        <f t="shared" si="7"/>
        <v>0</v>
      </c>
    </row>
    <row r="252" spans="1:13" ht="198" customHeight="1">
      <c r="A252" s="2">
        <f t="shared" si="6"/>
      </c>
      <c r="B252" s="41">
        <v>230</v>
      </c>
      <c r="C252" s="42" t="s">
        <v>355</v>
      </c>
      <c r="D252" s="42" t="s">
        <v>241</v>
      </c>
      <c r="E252" s="42" t="s">
        <v>9</v>
      </c>
      <c r="F252" s="43">
        <v>100</v>
      </c>
      <c r="G252" s="14"/>
      <c r="H252" s="14"/>
      <c r="I252" s="14"/>
      <c r="J252" s="14"/>
      <c r="K252" s="26"/>
      <c r="L252" s="15"/>
      <c r="M252" s="9">
        <f t="shared" si="7"/>
        <v>0</v>
      </c>
    </row>
    <row r="253" spans="1:13" ht="204" customHeight="1">
      <c r="A253" s="2">
        <f t="shared" si="6"/>
      </c>
      <c r="B253" s="41">
        <v>231</v>
      </c>
      <c r="C253" s="42" t="s">
        <v>356</v>
      </c>
      <c r="D253" s="42" t="s">
        <v>303</v>
      </c>
      <c r="E253" s="42" t="s">
        <v>9</v>
      </c>
      <c r="F253" s="43">
        <v>400</v>
      </c>
      <c r="G253" s="14"/>
      <c r="H253" s="14"/>
      <c r="I253" s="14"/>
      <c r="J253" s="14"/>
      <c r="K253" s="26"/>
      <c r="L253" s="15"/>
      <c r="M253" s="9">
        <f t="shared" si="7"/>
        <v>0</v>
      </c>
    </row>
    <row r="254" spans="1:13" ht="183.75" customHeight="1">
      <c r="A254" s="2">
        <f t="shared" si="6"/>
      </c>
      <c r="B254" s="41">
        <v>232</v>
      </c>
      <c r="C254" s="42" t="s">
        <v>357</v>
      </c>
      <c r="D254" s="42" t="s">
        <v>358</v>
      </c>
      <c r="E254" s="42" t="s">
        <v>9</v>
      </c>
      <c r="F254" s="43">
        <v>200</v>
      </c>
      <c r="G254" s="14"/>
      <c r="H254" s="14"/>
      <c r="I254" s="14"/>
      <c r="J254" s="14"/>
      <c r="K254" s="26"/>
      <c r="L254" s="15"/>
      <c r="M254" s="9">
        <f t="shared" si="7"/>
        <v>0</v>
      </c>
    </row>
    <row r="255" spans="1:13" ht="216.75">
      <c r="A255" s="2">
        <f t="shared" si="6"/>
      </c>
      <c r="B255" s="41">
        <v>233</v>
      </c>
      <c r="C255" s="42" t="s">
        <v>359</v>
      </c>
      <c r="D255" s="42" t="s">
        <v>360</v>
      </c>
      <c r="E255" s="42"/>
      <c r="F255" s="43">
        <v>10</v>
      </c>
      <c r="G255" s="14"/>
      <c r="H255" s="14"/>
      <c r="I255" s="14"/>
      <c r="J255" s="14"/>
      <c r="K255" s="26"/>
      <c r="L255" s="15"/>
      <c r="M255" s="9">
        <f t="shared" si="7"/>
        <v>0</v>
      </c>
    </row>
    <row r="256" spans="1:13" ht="127.5">
      <c r="A256" s="2">
        <f t="shared" si="6"/>
      </c>
      <c r="B256" s="41">
        <v>234</v>
      </c>
      <c r="C256" s="42" t="s">
        <v>361</v>
      </c>
      <c r="D256" s="42" t="s">
        <v>362</v>
      </c>
      <c r="E256" s="42"/>
      <c r="F256" s="43">
        <v>50</v>
      </c>
      <c r="G256" s="14"/>
      <c r="H256" s="14"/>
      <c r="I256" s="14"/>
      <c r="J256" s="14"/>
      <c r="K256" s="26"/>
      <c r="L256" s="15"/>
      <c r="M256" s="9">
        <f t="shared" si="7"/>
        <v>0</v>
      </c>
    </row>
    <row r="257" spans="1:13" ht="12.75">
      <c r="A257" s="2">
        <f t="shared" si="6"/>
      </c>
      <c r="B257" s="48" t="s">
        <v>453</v>
      </c>
      <c r="C257" s="49"/>
      <c r="D257" s="50" t="s">
        <v>363</v>
      </c>
      <c r="E257" s="49"/>
      <c r="F257" s="58"/>
      <c r="G257" s="31"/>
      <c r="H257" s="31"/>
      <c r="I257" s="31"/>
      <c r="J257" s="31"/>
      <c r="K257" s="33"/>
      <c r="L257" s="32"/>
      <c r="M257" s="9">
        <f t="shared" si="7"/>
        <v>0</v>
      </c>
    </row>
    <row r="258" spans="1:13" ht="127.5">
      <c r="A258" s="2">
        <f t="shared" si="6"/>
      </c>
      <c r="B258" s="41">
        <v>235</v>
      </c>
      <c r="C258" s="42" t="s">
        <v>364</v>
      </c>
      <c r="D258" s="59" t="s">
        <v>365</v>
      </c>
      <c r="E258" s="42"/>
      <c r="F258" s="43">
        <v>30</v>
      </c>
      <c r="G258" s="14"/>
      <c r="H258" s="14"/>
      <c r="I258" s="14"/>
      <c r="J258" s="14"/>
      <c r="K258" s="26"/>
      <c r="L258" s="15"/>
      <c r="M258" s="9">
        <f t="shared" si="7"/>
        <v>0</v>
      </c>
    </row>
    <row r="259" spans="1:13" ht="102">
      <c r="A259" s="2">
        <f t="shared" si="6"/>
      </c>
      <c r="B259" s="41">
        <v>236</v>
      </c>
      <c r="C259" s="42" t="s">
        <v>366</v>
      </c>
      <c r="D259" s="59" t="s">
        <v>367</v>
      </c>
      <c r="E259" s="42"/>
      <c r="F259" s="43">
        <v>40</v>
      </c>
      <c r="G259" s="14"/>
      <c r="H259" s="14"/>
      <c r="I259" s="14"/>
      <c r="J259" s="14"/>
      <c r="K259" s="26"/>
      <c r="L259" s="15"/>
      <c r="M259" s="9">
        <f t="shared" si="7"/>
        <v>0</v>
      </c>
    </row>
    <row r="260" spans="1:13" ht="102">
      <c r="A260" s="2">
        <f t="shared" si="6"/>
      </c>
      <c r="B260" s="41">
        <v>237</v>
      </c>
      <c r="C260" s="42" t="s">
        <v>368</v>
      </c>
      <c r="D260" s="42" t="s">
        <v>369</v>
      </c>
      <c r="E260" s="42"/>
      <c r="F260" s="43">
        <v>50</v>
      </c>
      <c r="G260" s="14"/>
      <c r="H260" s="14"/>
      <c r="I260" s="14"/>
      <c r="J260" s="14"/>
      <c r="K260" s="26"/>
      <c r="L260" s="15"/>
      <c r="M260" s="9">
        <f t="shared" si="7"/>
        <v>0</v>
      </c>
    </row>
    <row r="261" spans="1:13" ht="63.75">
      <c r="A261" s="2">
        <f t="shared" si="6"/>
      </c>
      <c r="B261" s="41">
        <v>238</v>
      </c>
      <c r="C261" s="42" t="s">
        <v>370</v>
      </c>
      <c r="D261" s="56" t="s">
        <v>371</v>
      </c>
      <c r="E261" s="42"/>
      <c r="F261" s="43">
        <v>50</v>
      </c>
      <c r="G261" s="14"/>
      <c r="H261" s="14"/>
      <c r="I261" s="14"/>
      <c r="J261" s="14"/>
      <c r="K261" s="26"/>
      <c r="L261" s="15"/>
      <c r="M261" s="9">
        <f t="shared" si="7"/>
        <v>0</v>
      </c>
    </row>
    <row r="262" spans="1:13" ht="38.25">
      <c r="A262" s="2">
        <f t="shared" si="6"/>
      </c>
      <c r="B262" s="41">
        <v>239</v>
      </c>
      <c r="C262" s="42" t="s">
        <v>372</v>
      </c>
      <c r="D262" s="56" t="s">
        <v>373</v>
      </c>
      <c r="E262" s="42"/>
      <c r="F262" s="43">
        <v>10</v>
      </c>
      <c r="G262" s="14"/>
      <c r="H262" s="14"/>
      <c r="I262" s="14"/>
      <c r="J262" s="14"/>
      <c r="K262" s="26"/>
      <c r="L262" s="15"/>
      <c r="M262" s="9">
        <f t="shared" si="7"/>
        <v>0</v>
      </c>
    </row>
    <row r="263" spans="1:13" ht="127.5">
      <c r="A263" s="2">
        <f t="shared" si="6"/>
      </c>
      <c r="B263" s="41">
        <v>240</v>
      </c>
      <c r="C263" s="42" t="s">
        <v>374</v>
      </c>
      <c r="D263" s="56" t="s">
        <v>375</v>
      </c>
      <c r="E263" s="42"/>
      <c r="F263" s="43">
        <v>5</v>
      </c>
      <c r="G263" s="14"/>
      <c r="H263" s="14"/>
      <c r="I263" s="14"/>
      <c r="J263" s="14"/>
      <c r="K263" s="26"/>
      <c r="L263" s="15"/>
      <c r="M263" s="9">
        <f t="shared" si="7"/>
        <v>0</v>
      </c>
    </row>
    <row r="264" spans="1:13" ht="12.75">
      <c r="A264" s="2">
        <f t="shared" si="6"/>
      </c>
      <c r="B264" s="48" t="s">
        <v>376</v>
      </c>
      <c r="C264" s="49"/>
      <c r="D264" s="45" t="s">
        <v>377</v>
      </c>
      <c r="E264" s="49"/>
      <c r="F264" s="58"/>
      <c r="G264" s="31"/>
      <c r="H264" s="31"/>
      <c r="I264" s="31"/>
      <c r="J264" s="31"/>
      <c r="K264" s="33"/>
      <c r="L264" s="32"/>
      <c r="M264" s="9">
        <f t="shared" si="7"/>
        <v>0</v>
      </c>
    </row>
    <row r="265" spans="1:13" ht="127.5">
      <c r="A265" s="2">
        <f aca="true" t="shared" si="8" ref="A265:A328">IF(M265&gt;0,$D$4,"")</f>
      </c>
      <c r="B265" s="41">
        <v>241</v>
      </c>
      <c r="C265" s="42" t="s">
        <v>378</v>
      </c>
      <c r="D265" s="42" t="s">
        <v>490</v>
      </c>
      <c r="E265" s="42"/>
      <c r="F265" s="43">
        <v>50</v>
      </c>
      <c r="G265" s="14"/>
      <c r="H265" s="14"/>
      <c r="I265" s="14"/>
      <c r="J265" s="14"/>
      <c r="K265" s="26"/>
      <c r="L265" s="15"/>
      <c r="M265" s="9">
        <f aca="true" t="shared" si="9" ref="M265:M328">IF(H265&lt;&gt;"",1,0)</f>
        <v>0</v>
      </c>
    </row>
    <row r="266" spans="1:13" s="2" customFormat="1" ht="127.5">
      <c r="A266" s="2">
        <f t="shared" si="8"/>
      </c>
      <c r="B266" s="41">
        <v>242</v>
      </c>
      <c r="C266" s="42" t="s">
        <v>491</v>
      </c>
      <c r="D266" s="42" t="s">
        <v>492</v>
      </c>
      <c r="E266" s="42"/>
      <c r="F266" s="43">
        <v>100</v>
      </c>
      <c r="G266" s="35"/>
      <c r="H266" s="35"/>
      <c r="I266" s="35"/>
      <c r="J266" s="35"/>
      <c r="K266" s="25"/>
      <c r="L266" s="9"/>
      <c r="M266" s="9">
        <f t="shared" si="9"/>
        <v>0</v>
      </c>
    </row>
    <row r="267" spans="1:13" ht="140.25">
      <c r="A267" s="2">
        <f t="shared" si="8"/>
      </c>
      <c r="B267" s="41">
        <v>243</v>
      </c>
      <c r="C267" s="42" t="s">
        <v>493</v>
      </c>
      <c r="D267" s="56" t="s">
        <v>494</v>
      </c>
      <c r="E267" s="42"/>
      <c r="F267" s="43">
        <v>100</v>
      </c>
      <c r="G267" s="17"/>
      <c r="H267" s="17"/>
      <c r="I267" s="17"/>
      <c r="J267" s="17"/>
      <c r="K267" s="26"/>
      <c r="L267" s="15"/>
      <c r="M267" s="9">
        <f t="shared" si="9"/>
        <v>0</v>
      </c>
    </row>
    <row r="268" spans="1:13" ht="12.75">
      <c r="A268" s="2">
        <f t="shared" si="8"/>
      </c>
      <c r="B268" s="48" t="s">
        <v>495</v>
      </c>
      <c r="C268" s="49"/>
      <c r="D268" s="50" t="s">
        <v>496</v>
      </c>
      <c r="E268" s="49"/>
      <c r="F268" s="58"/>
      <c r="G268" s="36"/>
      <c r="H268" s="36"/>
      <c r="I268" s="36"/>
      <c r="J268" s="36"/>
      <c r="K268" s="33"/>
      <c r="L268" s="32"/>
      <c r="M268" s="9">
        <f t="shared" si="9"/>
        <v>0</v>
      </c>
    </row>
    <row r="269" spans="1:13" ht="76.5">
      <c r="A269" s="2">
        <f t="shared" si="8"/>
      </c>
      <c r="B269" s="41">
        <v>244</v>
      </c>
      <c r="C269" s="42" t="s">
        <v>497</v>
      </c>
      <c r="D269" s="42" t="s">
        <v>498</v>
      </c>
      <c r="E269" s="42"/>
      <c r="F269" s="43">
        <v>100</v>
      </c>
      <c r="G269" s="17"/>
      <c r="H269" s="17"/>
      <c r="I269" s="17"/>
      <c r="J269" s="17"/>
      <c r="K269" s="26"/>
      <c r="L269" s="15"/>
      <c r="M269" s="9">
        <f t="shared" si="9"/>
        <v>0</v>
      </c>
    </row>
    <row r="270" spans="1:13" ht="165.75">
      <c r="A270" s="2">
        <f t="shared" si="8"/>
      </c>
      <c r="B270" s="41">
        <v>245</v>
      </c>
      <c r="C270" s="42" t="s">
        <v>499</v>
      </c>
      <c r="D270" s="56" t="s">
        <v>500</v>
      </c>
      <c r="E270" s="42"/>
      <c r="F270" s="43">
        <v>400</v>
      </c>
      <c r="G270" s="17"/>
      <c r="H270" s="17"/>
      <c r="I270" s="17"/>
      <c r="J270" s="17"/>
      <c r="K270" s="26"/>
      <c r="L270" s="15"/>
      <c r="M270" s="9">
        <f t="shared" si="9"/>
        <v>0</v>
      </c>
    </row>
    <row r="271" spans="1:13" ht="25.5">
      <c r="A271" s="2">
        <f t="shared" si="8"/>
      </c>
      <c r="B271" s="48" t="s">
        <v>501</v>
      </c>
      <c r="C271" s="49"/>
      <c r="D271" s="50" t="s">
        <v>502</v>
      </c>
      <c r="E271" s="49"/>
      <c r="F271" s="58"/>
      <c r="G271" s="36"/>
      <c r="H271" s="36"/>
      <c r="I271" s="36"/>
      <c r="J271" s="36"/>
      <c r="K271" s="33"/>
      <c r="L271" s="32"/>
      <c r="M271" s="9">
        <f t="shared" si="9"/>
        <v>0</v>
      </c>
    </row>
    <row r="272" spans="1:13" ht="114.75">
      <c r="A272" s="2">
        <f t="shared" si="8"/>
      </c>
      <c r="B272" s="41">
        <v>246</v>
      </c>
      <c r="C272" s="42" t="s">
        <v>503</v>
      </c>
      <c r="D272" s="42" t="s">
        <v>504</v>
      </c>
      <c r="E272" s="42"/>
      <c r="F272" s="43">
        <v>20</v>
      </c>
      <c r="G272" s="17"/>
      <c r="H272" s="17"/>
      <c r="I272" s="17"/>
      <c r="J272" s="17"/>
      <c r="K272" s="26"/>
      <c r="L272" s="15"/>
      <c r="M272" s="9">
        <f t="shared" si="9"/>
        <v>0</v>
      </c>
    </row>
    <row r="273" spans="1:13" ht="114.75">
      <c r="A273" s="2">
        <f t="shared" si="8"/>
      </c>
      <c r="B273" s="41">
        <v>247</v>
      </c>
      <c r="C273" s="42" t="s">
        <v>505</v>
      </c>
      <c r="D273" s="56" t="s">
        <v>506</v>
      </c>
      <c r="E273" s="42"/>
      <c r="F273" s="43">
        <v>30</v>
      </c>
      <c r="G273" s="17"/>
      <c r="H273" s="17"/>
      <c r="I273" s="17"/>
      <c r="J273" s="17"/>
      <c r="K273" s="26"/>
      <c r="L273" s="15"/>
      <c r="M273" s="9">
        <f t="shared" si="9"/>
        <v>0</v>
      </c>
    </row>
    <row r="274" spans="1:13" ht="96" customHeight="1">
      <c r="A274" s="2">
        <f t="shared" si="8"/>
      </c>
      <c r="B274" s="41">
        <v>248</v>
      </c>
      <c r="C274" s="42" t="s">
        <v>507</v>
      </c>
      <c r="D274" s="42" t="s">
        <v>508</v>
      </c>
      <c r="E274" s="42"/>
      <c r="F274" s="43">
        <v>10</v>
      </c>
      <c r="G274" s="17"/>
      <c r="H274" s="17"/>
      <c r="I274" s="17"/>
      <c r="J274" s="17"/>
      <c r="K274" s="26"/>
      <c r="L274" s="15"/>
      <c r="M274" s="9">
        <f t="shared" si="9"/>
        <v>0</v>
      </c>
    </row>
    <row r="275" spans="1:13" ht="191.25">
      <c r="A275" s="2">
        <f t="shared" si="8"/>
      </c>
      <c r="B275" s="41">
        <v>249</v>
      </c>
      <c r="C275" s="42" t="s">
        <v>509</v>
      </c>
      <c r="D275" s="42" t="s">
        <v>510</v>
      </c>
      <c r="E275" s="42"/>
      <c r="F275" s="43">
        <v>30</v>
      </c>
      <c r="G275" s="17"/>
      <c r="H275" s="17"/>
      <c r="I275" s="17"/>
      <c r="J275" s="17"/>
      <c r="K275" s="26"/>
      <c r="L275" s="15"/>
      <c r="M275" s="9">
        <f t="shared" si="9"/>
        <v>0</v>
      </c>
    </row>
    <row r="276" spans="1:13" ht="191.25">
      <c r="A276" s="2">
        <f t="shared" si="8"/>
      </c>
      <c r="B276" s="41">
        <v>250</v>
      </c>
      <c r="C276" s="42" t="s">
        <v>511</v>
      </c>
      <c r="D276" s="42" t="s">
        <v>512</v>
      </c>
      <c r="E276" s="42"/>
      <c r="F276" s="43">
        <v>30</v>
      </c>
      <c r="G276" s="17"/>
      <c r="H276" s="17"/>
      <c r="I276" s="17"/>
      <c r="J276" s="17"/>
      <c r="K276" s="26"/>
      <c r="L276" s="15"/>
      <c r="M276" s="9">
        <f t="shared" si="9"/>
        <v>0</v>
      </c>
    </row>
    <row r="277" spans="1:13" ht="191.25">
      <c r="A277" s="2">
        <f t="shared" si="8"/>
      </c>
      <c r="B277" s="41">
        <v>251</v>
      </c>
      <c r="C277" s="42" t="s">
        <v>513</v>
      </c>
      <c r="D277" s="42" t="s">
        <v>514</v>
      </c>
      <c r="E277" s="42"/>
      <c r="F277" s="43">
        <v>30</v>
      </c>
      <c r="G277" s="17"/>
      <c r="H277" s="17"/>
      <c r="I277" s="17"/>
      <c r="J277" s="17"/>
      <c r="K277" s="26"/>
      <c r="L277" s="15"/>
      <c r="M277" s="9">
        <f t="shared" si="9"/>
        <v>0</v>
      </c>
    </row>
    <row r="278" spans="1:13" ht="51">
      <c r="A278" s="2">
        <f t="shared" si="8"/>
      </c>
      <c r="B278" s="41">
        <v>252</v>
      </c>
      <c r="C278" s="42" t="s">
        <v>515</v>
      </c>
      <c r="D278" s="54" t="s">
        <v>516</v>
      </c>
      <c r="E278" s="42"/>
      <c r="F278" s="43">
        <v>50</v>
      </c>
      <c r="G278" s="17"/>
      <c r="H278" s="17"/>
      <c r="I278" s="17"/>
      <c r="J278" s="17"/>
      <c r="K278" s="26"/>
      <c r="L278" s="15"/>
      <c r="M278" s="9">
        <f t="shared" si="9"/>
        <v>0</v>
      </c>
    </row>
    <row r="279" spans="1:13" ht="89.25">
      <c r="A279" s="2">
        <f t="shared" si="8"/>
      </c>
      <c r="B279" s="41">
        <v>253</v>
      </c>
      <c r="C279" s="42" t="s">
        <v>517</v>
      </c>
      <c r="D279" s="54" t="s">
        <v>518</v>
      </c>
      <c r="E279" s="42"/>
      <c r="F279" s="43">
        <v>50</v>
      </c>
      <c r="G279" s="17"/>
      <c r="H279" s="17"/>
      <c r="I279" s="17"/>
      <c r="J279" s="17"/>
      <c r="K279" s="26"/>
      <c r="L279" s="15"/>
      <c r="M279" s="9">
        <f t="shared" si="9"/>
        <v>0</v>
      </c>
    </row>
    <row r="280" spans="1:13" ht="102">
      <c r="A280" s="2">
        <f t="shared" si="8"/>
      </c>
      <c r="B280" s="41">
        <v>254</v>
      </c>
      <c r="C280" s="42" t="s">
        <v>519</v>
      </c>
      <c r="D280" s="42" t="s">
        <v>520</v>
      </c>
      <c r="E280" s="42"/>
      <c r="F280" s="43">
        <v>20</v>
      </c>
      <c r="G280" s="17"/>
      <c r="H280" s="17"/>
      <c r="I280" s="17"/>
      <c r="J280" s="17"/>
      <c r="K280" s="26"/>
      <c r="L280" s="15"/>
      <c r="M280" s="9">
        <f t="shared" si="9"/>
        <v>0</v>
      </c>
    </row>
    <row r="281" spans="1:13" ht="191.25">
      <c r="A281" s="2">
        <f t="shared" si="8"/>
      </c>
      <c r="B281" s="41">
        <v>255</v>
      </c>
      <c r="C281" s="42" t="s">
        <v>521</v>
      </c>
      <c r="D281" s="42" t="s">
        <v>522</v>
      </c>
      <c r="E281" s="42"/>
      <c r="F281" s="43">
        <v>20</v>
      </c>
      <c r="G281" s="17"/>
      <c r="H281" s="17"/>
      <c r="I281" s="17"/>
      <c r="J281" s="17"/>
      <c r="K281" s="26"/>
      <c r="L281" s="15"/>
      <c r="M281" s="9">
        <f t="shared" si="9"/>
        <v>0</v>
      </c>
    </row>
    <row r="282" spans="1:13" ht="38.25">
      <c r="A282" s="2">
        <f t="shared" si="8"/>
      </c>
      <c r="B282" s="41">
        <v>256</v>
      </c>
      <c r="C282" s="42" t="s">
        <v>523</v>
      </c>
      <c r="D282" s="42" t="s">
        <v>524</v>
      </c>
      <c r="E282" s="42"/>
      <c r="F282" s="43">
        <v>5</v>
      </c>
      <c r="G282" s="17"/>
      <c r="H282" s="17"/>
      <c r="I282" s="17"/>
      <c r="J282" s="17"/>
      <c r="K282" s="26"/>
      <c r="L282" s="15"/>
      <c r="M282" s="9">
        <f t="shared" si="9"/>
        <v>0</v>
      </c>
    </row>
    <row r="283" spans="1:13" ht="12.75">
      <c r="A283" s="2">
        <f t="shared" si="8"/>
      </c>
      <c r="B283" s="48" t="s">
        <v>525</v>
      </c>
      <c r="C283" s="49"/>
      <c r="D283" s="50" t="s">
        <v>526</v>
      </c>
      <c r="E283" s="49"/>
      <c r="F283" s="58"/>
      <c r="G283" s="36"/>
      <c r="H283" s="36"/>
      <c r="I283" s="36"/>
      <c r="J283" s="36"/>
      <c r="K283" s="33"/>
      <c r="L283" s="32"/>
      <c r="M283" s="9">
        <f t="shared" si="9"/>
        <v>0</v>
      </c>
    </row>
    <row r="284" spans="1:13" ht="89.25">
      <c r="A284" s="2">
        <f t="shared" si="8"/>
      </c>
      <c r="B284" s="41">
        <v>257</v>
      </c>
      <c r="C284" s="42" t="s">
        <v>527</v>
      </c>
      <c r="D284" s="42" t="s">
        <v>528</v>
      </c>
      <c r="E284" s="42"/>
      <c r="F284" s="43">
        <v>60</v>
      </c>
      <c r="G284" s="18"/>
      <c r="H284" s="18"/>
      <c r="I284" s="18"/>
      <c r="J284" s="18"/>
      <c r="K284" s="26"/>
      <c r="L284" s="15"/>
      <c r="M284" s="9">
        <f t="shared" si="9"/>
        <v>0</v>
      </c>
    </row>
    <row r="285" spans="1:13" ht="127.5">
      <c r="A285" s="2">
        <f t="shared" si="8"/>
      </c>
      <c r="B285" s="41">
        <v>258</v>
      </c>
      <c r="C285" s="42" t="s">
        <v>529</v>
      </c>
      <c r="D285" s="42" t="s">
        <v>530</v>
      </c>
      <c r="E285" s="42"/>
      <c r="F285" s="43">
        <v>5</v>
      </c>
      <c r="G285" s="18"/>
      <c r="H285" s="18"/>
      <c r="I285" s="18"/>
      <c r="J285" s="18"/>
      <c r="K285" s="26"/>
      <c r="L285" s="15"/>
      <c r="M285" s="9">
        <f t="shared" si="9"/>
        <v>0</v>
      </c>
    </row>
    <row r="286" spans="1:13" s="2" customFormat="1" ht="76.5">
      <c r="A286" s="2">
        <f t="shared" si="8"/>
      </c>
      <c r="B286" s="41">
        <v>259</v>
      </c>
      <c r="C286" s="42" t="s">
        <v>531</v>
      </c>
      <c r="D286" s="42" t="s">
        <v>532</v>
      </c>
      <c r="E286" s="42"/>
      <c r="F286" s="43">
        <v>5</v>
      </c>
      <c r="G286" s="35"/>
      <c r="H286" s="35"/>
      <c r="I286" s="35"/>
      <c r="J286" s="35"/>
      <c r="K286" s="25"/>
      <c r="L286" s="9"/>
      <c r="M286" s="9">
        <f t="shared" si="9"/>
        <v>0</v>
      </c>
    </row>
    <row r="287" spans="1:13" ht="76.5">
      <c r="A287" s="2">
        <f t="shared" si="8"/>
      </c>
      <c r="B287" s="41">
        <v>260</v>
      </c>
      <c r="C287" s="42" t="s">
        <v>533</v>
      </c>
      <c r="D287" s="42" t="s">
        <v>532</v>
      </c>
      <c r="E287" s="42"/>
      <c r="F287" s="43">
        <v>5</v>
      </c>
      <c r="G287" s="17"/>
      <c r="H287" s="17"/>
      <c r="I287" s="17"/>
      <c r="J287" s="17"/>
      <c r="K287" s="26"/>
      <c r="L287" s="15"/>
      <c r="M287" s="9">
        <f t="shared" si="9"/>
        <v>0</v>
      </c>
    </row>
    <row r="288" spans="1:13" ht="63.75">
      <c r="A288" s="2">
        <f t="shared" si="8"/>
      </c>
      <c r="B288" s="41">
        <v>261</v>
      </c>
      <c r="C288" s="42" t="s">
        <v>534</v>
      </c>
      <c r="D288" s="42" t="s">
        <v>535</v>
      </c>
      <c r="E288" s="42"/>
      <c r="F288" s="43">
        <v>5</v>
      </c>
      <c r="G288" s="17"/>
      <c r="H288" s="17"/>
      <c r="I288" s="17"/>
      <c r="J288" s="17"/>
      <c r="K288" s="26"/>
      <c r="L288" s="15"/>
      <c r="M288" s="9">
        <f t="shared" si="9"/>
        <v>0</v>
      </c>
    </row>
    <row r="289" spans="1:13" ht="63.75">
      <c r="A289" s="2">
        <f t="shared" si="8"/>
      </c>
      <c r="B289" s="41">
        <v>262</v>
      </c>
      <c r="C289" s="42" t="s">
        <v>536</v>
      </c>
      <c r="D289" s="42" t="s">
        <v>537</v>
      </c>
      <c r="E289" s="42"/>
      <c r="F289" s="43">
        <v>2</v>
      </c>
      <c r="G289" s="17"/>
      <c r="H289" s="17"/>
      <c r="I289" s="17"/>
      <c r="J289" s="17"/>
      <c r="K289" s="26"/>
      <c r="L289" s="15"/>
      <c r="M289" s="9">
        <f t="shared" si="9"/>
        <v>0</v>
      </c>
    </row>
    <row r="290" spans="1:13" ht="76.5">
      <c r="A290" s="2">
        <f t="shared" si="8"/>
      </c>
      <c r="B290" s="41">
        <v>263</v>
      </c>
      <c r="C290" s="42" t="s">
        <v>538</v>
      </c>
      <c r="D290" s="42" t="s">
        <v>539</v>
      </c>
      <c r="E290" s="42"/>
      <c r="F290" s="43">
        <v>5</v>
      </c>
      <c r="G290" s="17"/>
      <c r="H290" s="17"/>
      <c r="I290" s="17"/>
      <c r="J290" s="17"/>
      <c r="K290" s="26"/>
      <c r="L290" s="15"/>
      <c r="M290" s="9">
        <f t="shared" si="9"/>
        <v>0</v>
      </c>
    </row>
    <row r="291" spans="1:13" ht="63.75">
      <c r="A291" s="2">
        <f t="shared" si="8"/>
      </c>
      <c r="B291" s="41">
        <v>264</v>
      </c>
      <c r="C291" s="42" t="s">
        <v>540</v>
      </c>
      <c r="D291" s="42" t="s">
        <v>541</v>
      </c>
      <c r="E291" s="42"/>
      <c r="F291" s="43">
        <v>10</v>
      </c>
      <c r="G291" s="17"/>
      <c r="H291" s="17"/>
      <c r="I291" s="17"/>
      <c r="J291" s="17"/>
      <c r="K291" s="26"/>
      <c r="L291" s="15"/>
      <c r="M291" s="9">
        <f t="shared" si="9"/>
        <v>0</v>
      </c>
    </row>
    <row r="292" spans="1:13" ht="63.75">
      <c r="A292" s="2">
        <f t="shared" si="8"/>
      </c>
      <c r="B292" s="41">
        <v>265</v>
      </c>
      <c r="C292" s="42" t="s">
        <v>540</v>
      </c>
      <c r="D292" s="42" t="s">
        <v>424</v>
      </c>
      <c r="E292" s="42"/>
      <c r="F292" s="43">
        <v>10</v>
      </c>
      <c r="G292" s="17"/>
      <c r="H292" s="17"/>
      <c r="I292" s="17"/>
      <c r="J292" s="17"/>
      <c r="K292" s="26"/>
      <c r="L292" s="15"/>
      <c r="M292" s="9">
        <f t="shared" si="9"/>
        <v>0</v>
      </c>
    </row>
    <row r="293" spans="1:13" ht="12.75">
      <c r="A293" s="2">
        <f t="shared" si="8"/>
      </c>
      <c r="B293" s="51" t="s">
        <v>425</v>
      </c>
      <c r="C293" s="45"/>
      <c r="D293" s="45" t="s">
        <v>426</v>
      </c>
      <c r="E293" s="45"/>
      <c r="F293" s="45"/>
      <c r="G293" s="36"/>
      <c r="H293" s="36"/>
      <c r="I293" s="36"/>
      <c r="J293" s="36"/>
      <c r="K293" s="33"/>
      <c r="L293" s="32"/>
      <c r="M293" s="9">
        <f t="shared" si="9"/>
        <v>0</v>
      </c>
    </row>
    <row r="294" spans="1:13" ht="191.25">
      <c r="A294" s="2">
        <f t="shared" si="8"/>
      </c>
      <c r="B294" s="41">
        <v>266</v>
      </c>
      <c r="C294" s="42" t="s">
        <v>427</v>
      </c>
      <c r="D294" s="42" t="s">
        <v>428</v>
      </c>
      <c r="E294" s="42" t="s">
        <v>9</v>
      </c>
      <c r="F294" s="43">
        <v>10</v>
      </c>
      <c r="G294" s="17"/>
      <c r="H294" s="17"/>
      <c r="I294" s="17"/>
      <c r="J294" s="17"/>
      <c r="K294" s="26"/>
      <c r="L294" s="15"/>
      <c r="M294" s="9">
        <f t="shared" si="9"/>
        <v>0</v>
      </c>
    </row>
    <row r="295" spans="1:13" ht="242.25">
      <c r="A295" s="2">
        <f t="shared" si="8"/>
      </c>
      <c r="B295" s="41">
        <v>267</v>
      </c>
      <c r="C295" s="42" t="s">
        <v>429</v>
      </c>
      <c r="D295" s="42" t="s">
        <v>430</v>
      </c>
      <c r="E295" s="42" t="s">
        <v>9</v>
      </c>
      <c r="F295" s="43">
        <v>40</v>
      </c>
      <c r="G295" s="17"/>
      <c r="H295" s="17"/>
      <c r="I295" s="17"/>
      <c r="J295" s="17"/>
      <c r="K295" s="26"/>
      <c r="L295" s="15"/>
      <c r="M295" s="9">
        <f t="shared" si="9"/>
        <v>0</v>
      </c>
    </row>
    <row r="296" spans="1:13" ht="280.5">
      <c r="A296" s="2">
        <f t="shared" si="8"/>
      </c>
      <c r="B296" s="41">
        <v>268</v>
      </c>
      <c r="C296" s="42" t="s">
        <v>431</v>
      </c>
      <c r="D296" s="42" t="s">
        <v>432</v>
      </c>
      <c r="E296" s="42" t="s">
        <v>9</v>
      </c>
      <c r="F296" s="43">
        <v>40</v>
      </c>
      <c r="G296" s="17"/>
      <c r="H296" s="17"/>
      <c r="I296" s="17"/>
      <c r="J296" s="17"/>
      <c r="K296" s="26"/>
      <c r="L296" s="15"/>
      <c r="M296" s="9">
        <f t="shared" si="9"/>
        <v>0</v>
      </c>
    </row>
    <row r="297" spans="1:13" ht="280.5">
      <c r="A297" s="2">
        <f t="shared" si="8"/>
      </c>
      <c r="B297" s="41">
        <v>269</v>
      </c>
      <c r="C297" s="42" t="s">
        <v>433</v>
      </c>
      <c r="D297" s="42" t="s">
        <v>434</v>
      </c>
      <c r="E297" s="42" t="s">
        <v>9</v>
      </c>
      <c r="F297" s="43">
        <v>40</v>
      </c>
      <c r="G297" s="17"/>
      <c r="H297" s="17"/>
      <c r="I297" s="17"/>
      <c r="J297" s="17"/>
      <c r="K297" s="26"/>
      <c r="L297" s="15"/>
      <c r="M297" s="9">
        <f t="shared" si="9"/>
        <v>0</v>
      </c>
    </row>
    <row r="298" spans="1:13" ht="191.25">
      <c r="A298" s="2">
        <f t="shared" si="8"/>
      </c>
      <c r="B298" s="41">
        <v>270</v>
      </c>
      <c r="C298" s="42" t="s">
        <v>435</v>
      </c>
      <c r="D298" s="42" t="s">
        <v>436</v>
      </c>
      <c r="E298" s="42" t="s">
        <v>9</v>
      </c>
      <c r="F298" s="43">
        <v>20</v>
      </c>
      <c r="G298" s="17"/>
      <c r="H298" s="17"/>
      <c r="I298" s="17"/>
      <c r="J298" s="17"/>
      <c r="K298" s="26"/>
      <c r="L298" s="15"/>
      <c r="M298" s="9">
        <f t="shared" si="9"/>
        <v>0</v>
      </c>
    </row>
    <row r="299" spans="1:13" ht="229.5">
      <c r="A299" s="2">
        <f t="shared" si="8"/>
      </c>
      <c r="B299" s="41">
        <v>271</v>
      </c>
      <c r="C299" s="42" t="s">
        <v>437</v>
      </c>
      <c r="D299" s="42" t="s">
        <v>438</v>
      </c>
      <c r="E299" s="42" t="s">
        <v>9</v>
      </c>
      <c r="F299" s="43">
        <v>20</v>
      </c>
      <c r="G299" s="17"/>
      <c r="H299" s="17"/>
      <c r="I299" s="17"/>
      <c r="J299" s="17"/>
      <c r="K299" s="26"/>
      <c r="L299" s="15"/>
      <c r="M299" s="9">
        <f t="shared" si="9"/>
        <v>0</v>
      </c>
    </row>
    <row r="300" spans="1:13" ht="293.25">
      <c r="A300" s="2">
        <f t="shared" si="8"/>
      </c>
      <c r="B300" s="41">
        <v>272</v>
      </c>
      <c r="C300" s="42" t="s">
        <v>439</v>
      </c>
      <c r="D300" s="42" t="s">
        <v>440</v>
      </c>
      <c r="E300" s="42" t="s">
        <v>9</v>
      </c>
      <c r="F300" s="43">
        <v>20</v>
      </c>
      <c r="G300" s="17"/>
      <c r="H300" s="17"/>
      <c r="I300" s="17"/>
      <c r="J300" s="17"/>
      <c r="K300" s="26"/>
      <c r="L300" s="15"/>
      <c r="M300" s="9">
        <f t="shared" si="9"/>
        <v>0</v>
      </c>
    </row>
    <row r="301" spans="1:13" ht="38.25">
      <c r="A301" s="2">
        <f t="shared" si="8"/>
      </c>
      <c r="B301" s="41">
        <v>273</v>
      </c>
      <c r="C301" s="42" t="s">
        <v>441</v>
      </c>
      <c r="D301" s="42" t="s">
        <v>442</v>
      </c>
      <c r="E301" s="42" t="s">
        <v>9</v>
      </c>
      <c r="F301" s="43">
        <v>500</v>
      </c>
      <c r="G301" s="19"/>
      <c r="H301" s="19"/>
      <c r="I301" s="19"/>
      <c r="J301" s="19"/>
      <c r="K301" s="26"/>
      <c r="L301" s="15"/>
      <c r="M301" s="9">
        <f t="shared" si="9"/>
        <v>0</v>
      </c>
    </row>
    <row r="302" spans="1:13" ht="89.25">
      <c r="A302" s="2">
        <f t="shared" si="8"/>
      </c>
      <c r="B302" s="41">
        <v>274</v>
      </c>
      <c r="C302" s="42" t="s">
        <v>441</v>
      </c>
      <c r="D302" s="42" t="s">
        <v>443</v>
      </c>
      <c r="E302" s="42" t="s">
        <v>9</v>
      </c>
      <c r="F302" s="43">
        <v>40</v>
      </c>
      <c r="G302" s="19"/>
      <c r="H302" s="19"/>
      <c r="I302" s="19"/>
      <c r="J302" s="19"/>
      <c r="K302" s="26"/>
      <c r="L302" s="15"/>
      <c r="M302" s="9">
        <f t="shared" si="9"/>
        <v>0</v>
      </c>
    </row>
    <row r="303" spans="1:13" ht="63.75">
      <c r="A303" s="2">
        <f t="shared" si="8"/>
      </c>
      <c r="B303" s="41">
        <v>275</v>
      </c>
      <c r="C303" s="42" t="s">
        <v>444</v>
      </c>
      <c r="D303" s="42" t="s">
        <v>445</v>
      </c>
      <c r="E303" s="42" t="s">
        <v>9</v>
      </c>
      <c r="F303" s="43">
        <v>20</v>
      </c>
      <c r="G303" s="15"/>
      <c r="H303" s="15"/>
      <c r="I303" s="15"/>
      <c r="J303" s="15"/>
      <c r="K303" s="26"/>
      <c r="L303" s="15"/>
      <c r="M303" s="9">
        <f t="shared" si="9"/>
        <v>0</v>
      </c>
    </row>
    <row r="304" spans="1:13" ht="76.5">
      <c r="A304" s="2">
        <f t="shared" si="8"/>
      </c>
      <c r="B304" s="41">
        <v>276</v>
      </c>
      <c r="C304" s="42" t="s">
        <v>446</v>
      </c>
      <c r="D304" s="42" t="s">
        <v>447</v>
      </c>
      <c r="E304" s="42" t="s">
        <v>9</v>
      </c>
      <c r="F304" s="43">
        <v>5</v>
      </c>
      <c r="G304" s="15"/>
      <c r="H304" s="15"/>
      <c r="I304" s="15"/>
      <c r="J304" s="20"/>
      <c r="K304" s="26"/>
      <c r="L304" s="15"/>
      <c r="M304" s="9">
        <f t="shared" si="9"/>
        <v>0</v>
      </c>
    </row>
    <row r="305" spans="1:13" ht="25.5">
      <c r="A305" s="2">
        <f t="shared" si="8"/>
      </c>
      <c r="B305" s="41">
        <v>277</v>
      </c>
      <c r="C305" s="42" t="s">
        <v>448</v>
      </c>
      <c r="D305" s="42" t="s">
        <v>449</v>
      </c>
      <c r="E305" s="42" t="s">
        <v>9</v>
      </c>
      <c r="F305" s="43">
        <v>50</v>
      </c>
      <c r="G305" s="15"/>
      <c r="H305" s="15"/>
      <c r="I305" s="15"/>
      <c r="J305" s="20"/>
      <c r="K305" s="26"/>
      <c r="L305" s="15"/>
      <c r="M305" s="9">
        <f t="shared" si="9"/>
        <v>0</v>
      </c>
    </row>
    <row r="306" spans="1:13" ht="191.25">
      <c r="A306" s="2">
        <f t="shared" si="8"/>
      </c>
      <c r="B306" s="41">
        <v>278</v>
      </c>
      <c r="C306" s="42" t="s">
        <v>450</v>
      </c>
      <c r="D306" s="42" t="s">
        <v>451</v>
      </c>
      <c r="E306" s="42" t="s">
        <v>9</v>
      </c>
      <c r="F306" s="43">
        <v>40</v>
      </c>
      <c r="G306" s="15"/>
      <c r="H306" s="15"/>
      <c r="I306" s="15"/>
      <c r="J306" s="15"/>
      <c r="K306" s="26"/>
      <c r="L306" s="15"/>
      <c r="M306" s="9">
        <f t="shared" si="9"/>
        <v>0</v>
      </c>
    </row>
    <row r="307" spans="1:13" ht="242.25">
      <c r="A307" s="2">
        <f t="shared" si="8"/>
      </c>
      <c r="B307" s="41">
        <v>279</v>
      </c>
      <c r="C307" s="42" t="s">
        <v>452</v>
      </c>
      <c r="D307" s="42" t="s">
        <v>608</v>
      </c>
      <c r="E307" s="42" t="s">
        <v>9</v>
      </c>
      <c r="F307" s="43">
        <v>200</v>
      </c>
      <c r="G307" s="15"/>
      <c r="H307" s="15"/>
      <c r="I307" s="15"/>
      <c r="J307" s="15"/>
      <c r="K307" s="26"/>
      <c r="L307" s="15"/>
      <c r="M307" s="9">
        <f t="shared" si="9"/>
        <v>0</v>
      </c>
    </row>
    <row r="308" spans="1:13" ht="242.25">
      <c r="A308" s="2">
        <f t="shared" si="8"/>
      </c>
      <c r="B308" s="41">
        <v>280</v>
      </c>
      <c r="C308" s="42" t="s">
        <v>609</v>
      </c>
      <c r="D308" s="42" t="s">
        <v>610</v>
      </c>
      <c r="E308" s="42" t="s">
        <v>9</v>
      </c>
      <c r="F308" s="43">
        <v>10</v>
      </c>
      <c r="G308" s="15"/>
      <c r="H308" s="15"/>
      <c r="I308" s="15"/>
      <c r="J308" s="15"/>
      <c r="K308" s="26"/>
      <c r="L308" s="15"/>
      <c r="M308" s="9">
        <f t="shared" si="9"/>
        <v>0</v>
      </c>
    </row>
    <row r="309" spans="1:13" ht="293.25">
      <c r="A309" s="2">
        <f t="shared" si="8"/>
      </c>
      <c r="B309" s="41">
        <v>281</v>
      </c>
      <c r="C309" s="42" t="s">
        <v>611</v>
      </c>
      <c r="D309" s="42" t="s">
        <v>612</v>
      </c>
      <c r="E309" s="42" t="s">
        <v>9</v>
      </c>
      <c r="F309" s="43">
        <v>150</v>
      </c>
      <c r="G309" s="21"/>
      <c r="H309" s="21"/>
      <c r="I309" s="21"/>
      <c r="J309" s="21"/>
      <c r="K309" s="26"/>
      <c r="L309" s="15"/>
      <c r="M309" s="9">
        <f t="shared" si="9"/>
        <v>0</v>
      </c>
    </row>
    <row r="310" spans="1:13" ht="267.75">
      <c r="A310" s="2">
        <f t="shared" si="8"/>
      </c>
      <c r="B310" s="41">
        <v>282</v>
      </c>
      <c r="C310" s="42" t="s">
        <v>609</v>
      </c>
      <c r="D310" s="42" t="s">
        <v>613</v>
      </c>
      <c r="E310" s="42" t="s">
        <v>9</v>
      </c>
      <c r="F310" s="60">
        <v>15</v>
      </c>
      <c r="G310" s="15"/>
      <c r="H310" s="15"/>
      <c r="I310" s="15"/>
      <c r="J310" s="15"/>
      <c r="K310" s="26"/>
      <c r="L310" s="15"/>
      <c r="M310" s="9">
        <f t="shared" si="9"/>
        <v>0</v>
      </c>
    </row>
    <row r="311" spans="1:13" ht="280.5">
      <c r="A311" s="2">
        <f t="shared" si="8"/>
      </c>
      <c r="B311" s="41">
        <v>283</v>
      </c>
      <c r="C311" s="42" t="s">
        <v>611</v>
      </c>
      <c r="D311" s="55" t="s">
        <v>614</v>
      </c>
      <c r="E311" s="42"/>
      <c r="F311" s="60">
        <v>100</v>
      </c>
      <c r="G311" s="15"/>
      <c r="H311" s="15"/>
      <c r="I311" s="15"/>
      <c r="J311" s="15"/>
      <c r="K311" s="26"/>
      <c r="L311" s="15"/>
      <c r="M311" s="9">
        <f t="shared" si="9"/>
        <v>0</v>
      </c>
    </row>
    <row r="312" spans="1:13" ht="242.25">
      <c r="A312" s="2">
        <f t="shared" si="8"/>
      </c>
      <c r="B312" s="41">
        <v>284</v>
      </c>
      <c r="C312" s="42" t="s">
        <v>615</v>
      </c>
      <c r="D312" s="42" t="s">
        <v>616</v>
      </c>
      <c r="E312" s="42"/>
      <c r="F312" s="60">
        <v>2</v>
      </c>
      <c r="G312" s="15"/>
      <c r="H312" s="15"/>
      <c r="I312" s="15"/>
      <c r="J312" s="15"/>
      <c r="K312" s="26"/>
      <c r="L312" s="15"/>
      <c r="M312" s="9">
        <f t="shared" si="9"/>
        <v>0</v>
      </c>
    </row>
    <row r="313" spans="1:13" ht="293.25">
      <c r="A313" s="2">
        <f t="shared" si="8"/>
      </c>
      <c r="B313" s="41">
        <v>285</v>
      </c>
      <c r="C313" s="42" t="s">
        <v>617</v>
      </c>
      <c r="D313" s="42" t="s">
        <v>635</v>
      </c>
      <c r="E313" s="42"/>
      <c r="F313" s="60">
        <v>2</v>
      </c>
      <c r="G313" s="15"/>
      <c r="H313" s="15"/>
      <c r="I313" s="15"/>
      <c r="J313" s="15"/>
      <c r="K313" s="26"/>
      <c r="L313" s="15"/>
      <c r="M313" s="9">
        <f t="shared" si="9"/>
        <v>0</v>
      </c>
    </row>
    <row r="314" spans="1:13" ht="293.25">
      <c r="A314" s="2">
        <f t="shared" si="8"/>
      </c>
      <c r="B314" s="41">
        <v>286</v>
      </c>
      <c r="C314" s="42" t="s">
        <v>636</v>
      </c>
      <c r="D314" s="42" t="s">
        <v>637</v>
      </c>
      <c r="E314" s="42"/>
      <c r="F314" s="60">
        <v>2</v>
      </c>
      <c r="G314" s="15"/>
      <c r="H314" s="15"/>
      <c r="I314" s="15"/>
      <c r="J314" s="15"/>
      <c r="K314" s="26"/>
      <c r="L314" s="15"/>
      <c r="M314" s="9">
        <f t="shared" si="9"/>
        <v>0</v>
      </c>
    </row>
    <row r="315" spans="1:13" ht="229.5">
      <c r="A315" s="2">
        <f t="shared" si="8"/>
      </c>
      <c r="B315" s="41">
        <v>287</v>
      </c>
      <c r="C315" s="42" t="s">
        <v>638</v>
      </c>
      <c r="D315" s="42" t="s">
        <v>639</v>
      </c>
      <c r="E315" s="42"/>
      <c r="F315" s="60">
        <v>2</v>
      </c>
      <c r="G315" s="15"/>
      <c r="H315" s="15"/>
      <c r="I315" s="15"/>
      <c r="J315" s="15"/>
      <c r="K315" s="26"/>
      <c r="L315" s="15"/>
      <c r="M315" s="9">
        <f t="shared" si="9"/>
        <v>0</v>
      </c>
    </row>
    <row r="316" spans="1:13" ht="293.25">
      <c r="A316" s="2">
        <f t="shared" si="8"/>
      </c>
      <c r="B316" s="41">
        <v>288</v>
      </c>
      <c r="C316" s="42" t="s">
        <v>640</v>
      </c>
      <c r="D316" s="42" t="s">
        <v>641</v>
      </c>
      <c r="E316" s="42"/>
      <c r="F316" s="60">
        <v>2</v>
      </c>
      <c r="G316" s="15"/>
      <c r="H316" s="15"/>
      <c r="I316" s="15"/>
      <c r="J316" s="15"/>
      <c r="K316" s="26"/>
      <c r="L316" s="15"/>
      <c r="M316" s="9">
        <f t="shared" si="9"/>
        <v>0</v>
      </c>
    </row>
    <row r="317" spans="1:13" ht="25.5">
      <c r="A317" s="2">
        <f t="shared" si="8"/>
      </c>
      <c r="B317" s="57" t="s">
        <v>642</v>
      </c>
      <c r="C317" s="47"/>
      <c r="D317" s="45" t="s">
        <v>280</v>
      </c>
      <c r="E317" s="47"/>
      <c r="F317" s="47"/>
      <c r="G317" s="32"/>
      <c r="H317" s="32"/>
      <c r="I317" s="32"/>
      <c r="J317" s="32"/>
      <c r="K317" s="33"/>
      <c r="L317" s="32"/>
      <c r="M317" s="9">
        <f t="shared" si="9"/>
        <v>0</v>
      </c>
    </row>
    <row r="318" spans="1:13" ht="51">
      <c r="A318" s="2">
        <f t="shared" si="8"/>
      </c>
      <c r="B318" s="41">
        <v>289</v>
      </c>
      <c r="C318" s="42" t="s">
        <v>281</v>
      </c>
      <c r="D318" s="42" t="s">
        <v>281</v>
      </c>
      <c r="E318" s="42" t="s">
        <v>9</v>
      </c>
      <c r="F318" s="43">
        <v>4</v>
      </c>
      <c r="G318" s="15"/>
      <c r="H318" s="15"/>
      <c r="I318" s="15"/>
      <c r="J318" s="15"/>
      <c r="K318" s="26"/>
      <c r="L318" s="15"/>
      <c r="M318" s="9">
        <f t="shared" si="9"/>
        <v>0</v>
      </c>
    </row>
    <row r="319" spans="1:13" ht="51">
      <c r="A319" s="2">
        <f t="shared" si="8"/>
      </c>
      <c r="B319" s="41">
        <v>290</v>
      </c>
      <c r="C319" s="42" t="s">
        <v>282</v>
      </c>
      <c r="D319" s="42" t="s">
        <v>282</v>
      </c>
      <c r="E319" s="42" t="s">
        <v>9</v>
      </c>
      <c r="F319" s="43">
        <v>4</v>
      </c>
      <c r="G319" s="15"/>
      <c r="H319" s="15"/>
      <c r="I319" s="15"/>
      <c r="J319" s="15"/>
      <c r="K319" s="26"/>
      <c r="L319" s="15"/>
      <c r="M319" s="9">
        <f t="shared" si="9"/>
        <v>0</v>
      </c>
    </row>
    <row r="320" spans="1:13" ht="102">
      <c r="A320" s="2">
        <f t="shared" si="8"/>
      </c>
      <c r="B320" s="41">
        <v>291</v>
      </c>
      <c r="C320" s="42" t="s">
        <v>158</v>
      </c>
      <c r="D320" s="42" t="s">
        <v>283</v>
      </c>
      <c r="E320" s="42" t="s">
        <v>9</v>
      </c>
      <c r="F320" s="43">
        <v>20</v>
      </c>
      <c r="G320" s="15"/>
      <c r="H320" s="15"/>
      <c r="I320" s="15"/>
      <c r="J320" s="15"/>
      <c r="K320" s="26"/>
      <c r="L320" s="15"/>
      <c r="M320" s="9">
        <f t="shared" si="9"/>
        <v>0</v>
      </c>
    </row>
    <row r="321" spans="1:13" ht="63.75">
      <c r="A321" s="2">
        <f t="shared" si="8"/>
      </c>
      <c r="B321" s="41">
        <v>292</v>
      </c>
      <c r="C321" s="42" t="s">
        <v>159</v>
      </c>
      <c r="D321" s="42" t="s">
        <v>284</v>
      </c>
      <c r="E321" s="42" t="s">
        <v>9</v>
      </c>
      <c r="F321" s="43">
        <v>40</v>
      </c>
      <c r="G321" s="15"/>
      <c r="H321" s="15"/>
      <c r="I321" s="15"/>
      <c r="J321" s="15"/>
      <c r="K321" s="26"/>
      <c r="L321" s="15"/>
      <c r="M321" s="9">
        <f t="shared" si="9"/>
        <v>0</v>
      </c>
    </row>
    <row r="322" spans="1:13" ht="51">
      <c r="A322" s="2">
        <f t="shared" si="8"/>
      </c>
      <c r="B322" s="41">
        <v>293</v>
      </c>
      <c r="C322" s="42" t="s">
        <v>285</v>
      </c>
      <c r="D322" s="42" t="s">
        <v>285</v>
      </c>
      <c r="E322" s="42" t="s">
        <v>9</v>
      </c>
      <c r="F322" s="43">
        <v>4</v>
      </c>
      <c r="G322" s="15"/>
      <c r="H322" s="15"/>
      <c r="I322" s="15"/>
      <c r="J322" s="15"/>
      <c r="K322" s="26"/>
      <c r="L322" s="15"/>
      <c r="M322" s="9">
        <f t="shared" si="9"/>
        <v>0</v>
      </c>
    </row>
    <row r="323" spans="1:13" ht="76.5">
      <c r="A323" s="2">
        <f t="shared" si="8"/>
      </c>
      <c r="B323" s="41">
        <v>294</v>
      </c>
      <c r="C323" s="42" t="s">
        <v>161</v>
      </c>
      <c r="D323" s="42" t="s">
        <v>286</v>
      </c>
      <c r="E323" s="42" t="s">
        <v>9</v>
      </c>
      <c r="F323" s="43">
        <v>2</v>
      </c>
      <c r="G323" s="15"/>
      <c r="H323" s="15"/>
      <c r="I323" s="15"/>
      <c r="J323" s="15"/>
      <c r="K323" s="26"/>
      <c r="L323" s="15"/>
      <c r="M323" s="9">
        <f t="shared" si="9"/>
        <v>0</v>
      </c>
    </row>
    <row r="324" spans="1:13" ht="38.25">
      <c r="A324" s="2">
        <f t="shared" si="8"/>
      </c>
      <c r="B324" s="41">
        <v>295</v>
      </c>
      <c r="C324" s="42" t="s">
        <v>160</v>
      </c>
      <c r="D324" s="42" t="s">
        <v>287</v>
      </c>
      <c r="E324" s="42" t="s">
        <v>9</v>
      </c>
      <c r="F324" s="43">
        <v>10</v>
      </c>
      <c r="G324" s="15"/>
      <c r="H324" s="15"/>
      <c r="I324" s="15"/>
      <c r="J324" s="15"/>
      <c r="K324" s="26"/>
      <c r="L324" s="15"/>
      <c r="M324" s="9">
        <f t="shared" si="9"/>
        <v>0</v>
      </c>
    </row>
    <row r="325" spans="1:13" ht="25.5">
      <c r="A325" s="2">
        <f t="shared" si="8"/>
      </c>
      <c r="B325" s="41">
        <v>296</v>
      </c>
      <c r="C325" s="42" t="s">
        <v>162</v>
      </c>
      <c r="D325" s="42" t="s">
        <v>288</v>
      </c>
      <c r="E325" s="42" t="s">
        <v>9</v>
      </c>
      <c r="F325" s="43">
        <v>160</v>
      </c>
      <c r="G325" s="15"/>
      <c r="H325" s="15"/>
      <c r="I325" s="15"/>
      <c r="J325" s="15"/>
      <c r="K325" s="26"/>
      <c r="L325" s="15"/>
      <c r="M325" s="9">
        <f t="shared" si="9"/>
        <v>0</v>
      </c>
    </row>
    <row r="326" spans="1:13" ht="89.25">
      <c r="A326" s="2">
        <f t="shared" si="8"/>
      </c>
      <c r="B326" s="41">
        <v>297</v>
      </c>
      <c r="C326" s="42" t="s">
        <v>163</v>
      </c>
      <c r="D326" s="42" t="s">
        <v>289</v>
      </c>
      <c r="E326" s="42" t="s">
        <v>9</v>
      </c>
      <c r="F326" s="43">
        <v>6</v>
      </c>
      <c r="G326" s="15"/>
      <c r="H326" s="15"/>
      <c r="I326" s="15"/>
      <c r="J326" s="15"/>
      <c r="K326" s="26"/>
      <c r="L326" s="15"/>
      <c r="M326" s="9">
        <f t="shared" si="9"/>
        <v>0</v>
      </c>
    </row>
    <row r="327" spans="1:13" ht="102">
      <c r="A327" s="2">
        <f t="shared" si="8"/>
      </c>
      <c r="B327" s="41">
        <v>298</v>
      </c>
      <c r="C327" s="42" t="s">
        <v>164</v>
      </c>
      <c r="D327" s="42" t="s">
        <v>643</v>
      </c>
      <c r="E327" s="42" t="s">
        <v>9</v>
      </c>
      <c r="F327" s="43">
        <v>6</v>
      </c>
      <c r="G327" s="15"/>
      <c r="H327" s="15"/>
      <c r="I327" s="15"/>
      <c r="J327" s="15"/>
      <c r="K327" s="26"/>
      <c r="L327" s="15"/>
      <c r="M327" s="9">
        <f t="shared" si="9"/>
        <v>0</v>
      </c>
    </row>
    <row r="328" spans="1:13" ht="114.75">
      <c r="A328" s="2">
        <f t="shared" si="8"/>
      </c>
      <c r="B328" s="41">
        <v>299</v>
      </c>
      <c r="C328" s="42" t="s">
        <v>165</v>
      </c>
      <c r="D328" s="42" t="s">
        <v>290</v>
      </c>
      <c r="E328" s="42" t="s">
        <v>9</v>
      </c>
      <c r="F328" s="43">
        <v>6</v>
      </c>
      <c r="G328" s="15"/>
      <c r="H328" s="15"/>
      <c r="I328" s="15"/>
      <c r="J328" s="15"/>
      <c r="K328" s="26"/>
      <c r="L328" s="15"/>
      <c r="M328" s="9">
        <f t="shared" si="9"/>
        <v>0</v>
      </c>
    </row>
    <row r="329" spans="1:13" ht="51">
      <c r="A329" s="2">
        <f>IF(M329&gt;0,$D$4,"")</f>
      </c>
      <c r="B329" s="41">
        <v>300</v>
      </c>
      <c r="C329" s="42" t="s">
        <v>291</v>
      </c>
      <c r="D329" s="42" t="s">
        <v>291</v>
      </c>
      <c r="E329" s="42" t="s">
        <v>9</v>
      </c>
      <c r="F329" s="43">
        <v>2</v>
      </c>
      <c r="G329" s="15"/>
      <c r="H329" s="15"/>
      <c r="I329" s="15"/>
      <c r="J329" s="15"/>
      <c r="K329" s="26"/>
      <c r="L329" s="15"/>
      <c r="M329" s="9">
        <f>IF(H329&lt;&gt;"",1,0)</f>
        <v>0</v>
      </c>
    </row>
    <row r="330" spans="1:13" ht="89.25">
      <c r="A330" s="2">
        <f>IF(M330&gt;0,$D$4,"")</f>
      </c>
      <c r="B330" s="41">
        <v>301</v>
      </c>
      <c r="C330" s="42" t="s">
        <v>292</v>
      </c>
      <c r="D330" s="42" t="s">
        <v>292</v>
      </c>
      <c r="E330" s="42" t="s">
        <v>9</v>
      </c>
      <c r="F330" s="43">
        <v>2</v>
      </c>
      <c r="G330" s="15"/>
      <c r="H330" s="15"/>
      <c r="I330" s="15"/>
      <c r="J330" s="15"/>
      <c r="K330" s="26"/>
      <c r="L330" s="15"/>
      <c r="M330" s="9">
        <f>IF(H330&lt;&gt;"",1,0)</f>
        <v>0</v>
      </c>
    </row>
    <row r="331" spans="1:13" ht="114.75">
      <c r="A331" s="2">
        <f>IF(M331&gt;0,$D$4,"")</f>
      </c>
      <c r="B331" s="41">
        <v>302</v>
      </c>
      <c r="C331" s="42" t="s">
        <v>293</v>
      </c>
      <c r="D331" s="42" t="s">
        <v>293</v>
      </c>
      <c r="E331" s="42" t="s">
        <v>9</v>
      </c>
      <c r="F331" s="43">
        <v>10</v>
      </c>
      <c r="G331" s="15"/>
      <c r="H331" s="15"/>
      <c r="I331" s="15"/>
      <c r="J331" s="15"/>
      <c r="K331" s="26"/>
      <c r="L331" s="15"/>
      <c r="M331" s="9">
        <f>IF(H331&lt;&gt;"",1,0)</f>
        <v>0</v>
      </c>
    </row>
    <row r="332" spans="1:13" ht="121.5" thickBot="1">
      <c r="A332" s="2">
        <f>IF(M332&gt;0,$D$4,"")</f>
      </c>
      <c r="B332" s="61">
        <v>303</v>
      </c>
      <c r="C332" s="62" t="s">
        <v>644</v>
      </c>
      <c r="D332" s="62" t="s">
        <v>651</v>
      </c>
      <c r="E332" s="62" t="s">
        <v>9</v>
      </c>
      <c r="F332" s="62">
        <v>50</v>
      </c>
      <c r="G332" s="27"/>
      <c r="H332" s="27"/>
      <c r="I332" s="27"/>
      <c r="J332" s="27"/>
      <c r="K332" s="28"/>
      <c r="L332" s="27"/>
      <c r="M332" s="9">
        <f>IF(H332&lt;&gt;"",1,0)</f>
        <v>0</v>
      </c>
    </row>
    <row r="334" spans="4:6" ht="12">
      <c r="D334" s="1" t="s">
        <v>100</v>
      </c>
      <c r="F334" s="1">
        <f>SUM(M8:M332)</f>
        <v>0</v>
      </c>
    </row>
    <row r="338" ht="15.75">
      <c r="C338" s="70" t="s">
        <v>32</v>
      </c>
    </row>
    <row r="340" ht="15.75">
      <c r="C340" s="70" t="s">
        <v>33</v>
      </c>
    </row>
  </sheetData>
  <sheetProtection selectLockedCells="1"/>
  <autoFilter ref="A6:K332"/>
  <mergeCells count="6">
    <mergeCell ref="B1:J1"/>
    <mergeCell ref="B2:J2"/>
    <mergeCell ref="B3:J3"/>
    <mergeCell ref="B8:F8"/>
    <mergeCell ref="B4:C4"/>
    <mergeCell ref="D4:J4"/>
  </mergeCells>
  <printOptions/>
  <pageMargins left="0.31496062992125984" right="0.1968503937007874" top="0.31496062992125984" bottom="0.31496062992125984" header="0" footer="0"/>
  <pageSetup blackAndWhite="1"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Mihailova</cp:lastModifiedBy>
  <cp:lastPrinted>2017-03-03T12:39:04Z</cp:lastPrinted>
  <dcterms:created xsi:type="dcterms:W3CDTF">2014-11-27T11:52:49Z</dcterms:created>
  <dcterms:modified xsi:type="dcterms:W3CDTF">2017-03-14T08:23:42Z</dcterms:modified>
  <cp:category/>
  <cp:version/>
  <cp:contentType/>
  <cp:contentStatus/>
</cp:coreProperties>
</file>